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1\"/>
    </mc:Choice>
  </mc:AlternateContent>
  <xr:revisionPtr revIDLastSave="0" documentId="13_ncr:1_{05FEE5C2-C514-4F51-99B9-D52ADDA7FD50}" xr6:coauthVersionLast="47" xr6:coauthVersionMax="47" xr10:uidLastSave="{00000000-0000-0000-0000-000000000000}"/>
  <bookViews>
    <workbookView xWindow="-120" yWindow="-120" windowWidth="20730" windowHeight="11310" tabRatio="767" xr2:uid="{00000000-000D-0000-FFFF-FFFF00000000}"/>
  </bookViews>
  <sheets>
    <sheet name="R04" sheetId="22" r:id="rId1"/>
    <sheet name="R03" sheetId="21" r:id="rId2"/>
    <sheet name="R02" sheetId="19" r:id="rId3"/>
    <sheet name="R01" sheetId="18" r:id="rId4"/>
    <sheet name="H30" sheetId="17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6">'H18'!$A$1:$K$33,'H18'!$L$1:$V$33</definedName>
    <definedName name="_xlnm.Print_Area" localSheetId="15">'H19'!$A$1:$K$34,'H19'!$L$1:$V$34</definedName>
    <definedName name="_xlnm.Print_Area" localSheetId="13">'H21'!$A$1:$K$34,'H21'!$L$1:$W$34</definedName>
    <definedName name="_xlnm.Print_Area" localSheetId="12">'H22'!$A$2:$W$35</definedName>
    <definedName name="_xlnm.Print_Area" localSheetId="11">'H23'!$A$2:$W$35</definedName>
    <definedName name="_xlnm.Print_Area" localSheetId="10">'H24'!$A$2:$K$35,'H24'!$L$2:$W$35</definedName>
    <definedName name="_xlnm.Print_Area" localSheetId="6">'H28'!$A$5:$H$80</definedName>
    <definedName name="_xlnm.Print_Area" localSheetId="4">'H30'!$A$1:$H$80</definedName>
    <definedName name="_xlnm.Print_Area" localSheetId="3">'R01'!$A$1:$H$80</definedName>
    <definedName name="_xlnm.Print_Area" localSheetId="2">'R02'!$A$5:$H$80</definedName>
    <definedName name="_xlnm.Print_Area" localSheetId="1">'R03'!$A$1:$H$79</definedName>
    <definedName name="_xlnm.Print_Area" localSheetId="0">'R04'!$A$5:$H$79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9" i="22" l="1"/>
  <c r="Y28" i="22"/>
  <c r="Y27" i="22"/>
  <c r="Y26" i="22"/>
  <c r="Y25" i="22"/>
  <c r="Y24" i="22"/>
  <c r="Y23" i="22"/>
  <c r="Y22" i="22"/>
  <c r="Y21" i="22"/>
  <c r="Y20" i="22"/>
  <c r="Y19" i="22"/>
  <c r="Y18" i="22"/>
  <c r="Y16" i="22"/>
  <c r="Y15" i="22"/>
  <c r="Y14" i="22"/>
  <c r="Y13" i="22"/>
  <c r="Y12" i="22"/>
  <c r="G60" i="19" l="1"/>
  <c r="F60" i="19"/>
  <c r="E60" i="19"/>
  <c r="D60" i="19"/>
  <c r="C60" i="19"/>
  <c r="B60" i="19"/>
  <c r="H38" i="19"/>
  <c r="G38" i="19"/>
  <c r="F38" i="19"/>
  <c r="E38" i="19"/>
  <c r="D38" i="19"/>
  <c r="C38" i="19"/>
  <c r="B38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H16" i="19"/>
  <c r="G16" i="19"/>
  <c r="F16" i="19"/>
  <c r="E16" i="19"/>
  <c r="D16" i="19"/>
  <c r="C16" i="19"/>
  <c r="B16" i="19"/>
  <c r="Y15" i="19"/>
  <c r="Y14" i="19"/>
  <c r="Y13" i="19"/>
  <c r="Y12" i="19"/>
  <c r="Y16" i="19" l="1"/>
  <c r="H60" i="14"/>
  <c r="G60" i="14"/>
  <c r="F60" i="14"/>
  <c r="E60" i="14"/>
  <c r="D60" i="14"/>
  <c r="C60" i="14"/>
  <c r="B60" i="14"/>
  <c r="I38" i="14"/>
  <c r="H38" i="14"/>
  <c r="G38" i="14"/>
  <c r="F38" i="14"/>
  <c r="E38" i="14"/>
  <c r="D38" i="14"/>
  <c r="C38" i="14"/>
  <c r="B38" i="14"/>
  <c r="I29" i="14"/>
  <c r="I28" i="14" s="1"/>
  <c r="I27" i="14" s="1"/>
  <c r="I26" i="14" s="1"/>
  <c r="I25" i="14" s="1"/>
  <c r="I24" i="14" s="1"/>
  <c r="I23" i="14" s="1"/>
  <c r="I22" i="14" s="1"/>
  <c r="I21" i="14" s="1"/>
  <c r="I20" i="14" s="1"/>
  <c r="I19" i="14" s="1"/>
  <c r="I18" i="14" s="1"/>
  <c r="I16" i="14" s="1"/>
  <c r="C29" i="14"/>
  <c r="C28" i="14"/>
  <c r="C27" i="14"/>
  <c r="C26" i="14"/>
  <c r="C25" i="14"/>
  <c r="C24" i="14"/>
  <c r="C23" i="14"/>
  <c r="C22" i="14"/>
  <c r="C21" i="14"/>
  <c r="C20" i="14"/>
  <c r="C19" i="14"/>
  <c r="C18" i="14"/>
  <c r="H16" i="14"/>
  <c r="G16" i="14"/>
  <c r="F16" i="14"/>
  <c r="E16" i="14"/>
  <c r="D16" i="14"/>
  <c r="B16" i="14"/>
  <c r="AC12" i="12"/>
  <c r="AC13" i="12"/>
  <c r="AC14" i="12"/>
  <c r="AC15" i="12"/>
  <c r="AC16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C16" i="14" l="1"/>
</calcChain>
</file>

<file path=xl/sharedStrings.xml><?xml version="1.0" encoding="utf-8"?>
<sst xmlns="http://schemas.openxmlformats.org/spreadsheetml/2006/main" count="1933" uniqueCount="559">
  <si>
    <t>３　京都市立病院施療状況</t>
  </si>
  <si>
    <t>年月次</t>
  </si>
  <si>
    <t>総数</t>
  </si>
  <si>
    <t>内科</t>
  </si>
  <si>
    <t>循環器科</t>
  </si>
  <si>
    <t>消化器科</t>
  </si>
  <si>
    <t>神経内科</t>
  </si>
  <si>
    <t>呼吸器科</t>
  </si>
  <si>
    <t>呼吸器外科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</si>
  <si>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</si>
  <si>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</si>
  <si>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</si>
  <si>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</si>
  <si>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</si>
  <si>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</si>
  <si>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</si>
  <si>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</si>
  <si>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耳鼻咽喉科</t>
  </si>
  <si>
    <t>リハビリテーション科　　</t>
  </si>
  <si>
    <t>放射線科</t>
  </si>
  <si>
    <t>歯科</t>
  </si>
  <si>
    <t>精神神経科</t>
  </si>
  <si>
    <t>平成9年度</t>
  </si>
  <si>
    <t>…</t>
  </si>
  <si>
    <t>平成10年度</t>
  </si>
  <si>
    <r>
      <t>平成</t>
    </r>
    <r>
      <rPr>
        <sz val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</si>
  <si>
    <t>平成11年度</t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</si>
  <si>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</si>
  <si>
    <t>平成12年度</t>
  </si>
  <si>
    <t>平成13年度</t>
  </si>
  <si>
    <t>－</t>
  </si>
  <si>
    <t>　資料：京都市立病院　注）リハビリテ－ション科は，法改正により平成９年１月に理学診療科から名称変更。</t>
  </si>
  <si>
    <t>　　　平成１１年８月より内科が内科，循環器科，消化器科，神経内科に，呼吸器科が呼吸器科，呼吸器外科となる。</t>
  </si>
  <si>
    <t>平成13年4月</t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</si>
  <si>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</si>
  <si>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</si>
  <si>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</si>
  <si>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</si>
  <si>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</si>
  <si>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</si>
  <si>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</si>
  <si>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</si>
  <si>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>平成14年1月</t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</si>
  <si>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</si>
  <si>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</si>
  <si>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</si>
  <si>
    <t>入院</t>
    <rPh sb="0" eb="2">
      <t>ニュウイン</t>
    </rPh>
    <phoneticPr fontId="3"/>
  </si>
  <si>
    <r>
      <t>平成</t>
    </r>
    <r>
      <rPr>
        <sz val="8"/>
        <rFont val="ＭＳ 明朝"/>
        <family val="1"/>
        <charset val="128"/>
      </rPr>
      <t>10年度</t>
    </r>
    <phoneticPr fontId="3"/>
  </si>
  <si>
    <t>　注） 平成１１年８月より内科が内科，循環器科，消化器科，神経内科に，呼吸器科が呼吸器科，呼吸器外科となる。</t>
    <phoneticPr fontId="3"/>
  </si>
  <si>
    <t>　資料：京都市立病院</t>
    <phoneticPr fontId="3"/>
  </si>
  <si>
    <r>
      <t>平成15年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</si>
  <si>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</si>
  <si>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平成15年1月</t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</si>
  <si>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</si>
  <si>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</si>
  <si>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</si>
  <si>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</si>
  <si>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</si>
  <si>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</si>
  <si>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</si>
  <si>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</si>
  <si>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平成14年4月</t>
    <rPh sb="0" eb="2">
      <t>ヘイセイ</t>
    </rPh>
    <rPh sb="4" eb="5">
      <t>ネン</t>
    </rPh>
    <rPh sb="6" eb="7">
      <t>ガツ</t>
    </rPh>
    <phoneticPr fontId="3"/>
  </si>
  <si>
    <t>平成14年度</t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</si>
  <si>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phoneticPr fontId="3"/>
  </si>
  <si>
    <t>平成13年度</t>
    <phoneticPr fontId="3"/>
  </si>
  <si>
    <t>　　　　　－</t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</si>
  <si>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phoneticPr fontId="3"/>
  </si>
  <si>
    <t>平成12年度</t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</si>
  <si>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3"/>
  </si>
  <si>
    <t>平成11年度</t>
    <phoneticPr fontId="3"/>
  </si>
  <si>
    <r>
      <t>平成</t>
    </r>
    <r>
      <rPr>
        <sz val="8"/>
        <rFont val="ＭＳ 明朝"/>
        <family val="1"/>
        <charset val="128"/>
      </rPr>
      <t>11年度</t>
    </r>
    <phoneticPr fontId="3"/>
  </si>
  <si>
    <t>平成10年度</t>
    <phoneticPr fontId="3"/>
  </si>
  <si>
    <t>　注） 平成１１年８月より内科が内科，循環器科，消化器科，神経内科に，呼吸器科が呼吸器科，呼吸器外科となる。</t>
    <phoneticPr fontId="3"/>
  </si>
  <si>
    <t>　資料：京都市立病院</t>
    <phoneticPr fontId="3"/>
  </si>
  <si>
    <r>
      <t>平成16年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</si>
  <si>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平成16年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</si>
  <si>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平成16年1月</t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</si>
  <si>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</si>
  <si>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</si>
  <si>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</si>
  <si>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</si>
  <si>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</si>
  <si>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</si>
  <si>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</si>
  <si>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</si>
  <si>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平成15年4月</t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</si>
  <si>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</si>
  <si>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</si>
  <si>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</si>
  <si>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12年度</t>
    </r>
    <phoneticPr fontId="3"/>
  </si>
  <si>
    <t>　資料：京都市立病院</t>
    <phoneticPr fontId="3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</si>
  <si>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</si>
  <si>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</si>
  <si>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13"/>
  </si>
  <si>
    <r>
      <t>平成17年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</si>
  <si>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17年1月</t>
    <phoneticPr fontId="13"/>
  </si>
  <si>
    <t>平成17年1月</t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</si>
  <si>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</si>
  <si>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</si>
  <si>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</si>
  <si>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</si>
  <si>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</si>
  <si>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</si>
  <si>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</si>
  <si>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</si>
  <si>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</si>
  <si>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</si>
  <si>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</si>
  <si>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</si>
  <si>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</si>
  <si>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</si>
  <si>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13"/>
  </si>
  <si>
    <r>
      <t>平成16年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</si>
  <si>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16年4月</t>
    <phoneticPr fontId="13"/>
  </si>
  <si>
    <t>平成16年4月</t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</si>
  <si>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</si>
  <si>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</si>
  <si>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</si>
  <si>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</si>
  <si>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</si>
  <si>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</si>
  <si>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phoneticPr fontId="3"/>
  </si>
  <si>
    <t>平成12年度</t>
    <phoneticPr fontId="13"/>
  </si>
  <si>
    <t>平成12年度</t>
    <phoneticPr fontId="3"/>
  </si>
  <si>
    <t>　資料：京都市立病院</t>
    <rPh sb="8" eb="10">
      <t>ビョウイン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</si>
  <si>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</si>
  <si>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</si>
  <si>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t xml:space="preserve"> 平成18年 1月</t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</si>
  <si>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</si>
  <si>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</si>
  <si>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</si>
  <si>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</si>
  <si>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</si>
  <si>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</si>
  <si>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</si>
  <si>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</si>
  <si>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t xml:space="preserve"> 平成17年 4月</t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</si>
  <si>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</si>
  <si>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</si>
  <si>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</si>
  <si>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</si>
  <si>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t>院</t>
    <rPh sb="0" eb="1">
      <t>イン</t>
    </rPh>
    <phoneticPr fontId="3"/>
  </si>
  <si>
    <t>入</t>
    <rPh sb="0" eb="1">
      <t>イ</t>
    </rPh>
    <phoneticPr fontId="3"/>
  </si>
  <si>
    <t>年月度</t>
    <rPh sb="2" eb="3">
      <t>ド</t>
    </rPh>
    <phoneticPr fontId="3"/>
  </si>
  <si>
    <t>精　神
神経科</t>
    <phoneticPr fontId="3"/>
  </si>
  <si>
    <t>歯　科</t>
    <phoneticPr fontId="3"/>
  </si>
  <si>
    <t>リハビリテ
ーション科　　</t>
    <phoneticPr fontId="3"/>
  </si>
  <si>
    <t>耳　鼻
咽喉科</t>
    <phoneticPr fontId="3"/>
  </si>
  <si>
    <t>眼　科</t>
    <phoneticPr fontId="3"/>
  </si>
  <si>
    <t>脳神経
外　科</t>
    <phoneticPr fontId="3"/>
  </si>
  <si>
    <t>外　科</t>
    <phoneticPr fontId="3"/>
  </si>
  <si>
    <t>呼吸器
外　科</t>
    <phoneticPr fontId="3"/>
  </si>
  <si>
    <t>内　科</t>
    <phoneticPr fontId="3"/>
  </si>
  <si>
    <t>総　数</t>
    <phoneticPr fontId="3"/>
  </si>
  <si>
    <t>（１）　京都市立病院</t>
  </si>
  <si>
    <r>
      <t xml:space="preserve"> 平成19年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</si>
  <si>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平成19年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</si>
  <si>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19年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</si>
  <si>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</si>
  <si>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</si>
  <si>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</si>
  <si>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</si>
  <si>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</si>
  <si>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</si>
  <si>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</si>
  <si>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</si>
  <si>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18年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</si>
  <si>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</si>
  <si>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</si>
  <si>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t>平成14年度</t>
    <phoneticPr fontId="3"/>
  </si>
  <si>
    <t>精　神
神経科</t>
    <phoneticPr fontId="3"/>
  </si>
  <si>
    <t>歯　科</t>
    <phoneticPr fontId="3"/>
  </si>
  <si>
    <t>リハビリテ
ーション科　　</t>
    <phoneticPr fontId="3"/>
  </si>
  <si>
    <t>耳　鼻
咽喉科</t>
    <phoneticPr fontId="3"/>
  </si>
  <si>
    <t>眼　科</t>
    <phoneticPr fontId="3"/>
  </si>
  <si>
    <t>脳神経
外　科</t>
    <phoneticPr fontId="3"/>
  </si>
  <si>
    <t>外　科</t>
    <phoneticPr fontId="3"/>
  </si>
  <si>
    <t>呼吸器
外　科</t>
    <phoneticPr fontId="3"/>
  </si>
  <si>
    <t>呼吸器
内　科</t>
    <rPh sb="4" eb="5">
      <t>ナイ</t>
    </rPh>
    <phoneticPr fontId="3"/>
  </si>
  <si>
    <t>消化器
内　科</t>
    <rPh sb="4" eb="5">
      <t>ナイ</t>
    </rPh>
    <phoneticPr fontId="3"/>
  </si>
  <si>
    <t>循環器
内　科</t>
    <rPh sb="4" eb="5">
      <t>ウチ</t>
    </rPh>
    <rPh sb="6" eb="7">
      <t>カ</t>
    </rPh>
    <phoneticPr fontId="3"/>
  </si>
  <si>
    <t>内　科</t>
    <phoneticPr fontId="3"/>
  </si>
  <si>
    <t>総　数</t>
    <phoneticPr fontId="3"/>
  </si>
  <si>
    <t>（１）　京都市立病院</t>
    <rPh sb="6" eb="7">
      <t>シ</t>
    </rPh>
    <rPh sb="7" eb="8">
      <t>リツ</t>
    </rPh>
    <rPh sb="8" eb="10">
      <t>ビョウイン</t>
    </rPh>
    <phoneticPr fontId="3"/>
  </si>
  <si>
    <t>３　京都市立病院施療状況</t>
    <phoneticPr fontId="3"/>
  </si>
  <si>
    <t xml:space="preserve">  a) 内科の数値は，腎臓内科，血液内科，内分泌内科及び糖尿病代謝内科の合計である。</t>
    <rPh sb="5" eb="7">
      <t>ナイカ</t>
    </rPh>
    <rPh sb="8" eb="10">
      <t>スウチ</t>
    </rPh>
    <rPh sb="12" eb="14">
      <t>ジンゾウ</t>
    </rPh>
    <rPh sb="14" eb="16">
      <t>ナイカ</t>
    </rPh>
    <rPh sb="17" eb="19">
      <t>ケツエキ</t>
    </rPh>
    <rPh sb="19" eb="21">
      <t>ナイカ</t>
    </rPh>
    <rPh sb="22" eb="25">
      <t>ナイブンピツ</t>
    </rPh>
    <rPh sb="25" eb="27">
      <t>ナイカ</t>
    </rPh>
    <rPh sb="27" eb="28">
      <t>オヨ</t>
    </rPh>
    <rPh sb="29" eb="32">
      <t>トウニョウビョウ</t>
    </rPh>
    <rPh sb="32" eb="34">
      <t>タイシャ</t>
    </rPh>
    <rPh sb="34" eb="36">
      <t>ナイカ</t>
    </rPh>
    <rPh sb="37" eb="39">
      <t>ゴウケイ</t>
    </rPh>
    <phoneticPr fontId="3"/>
  </si>
  <si>
    <t>－</t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</si>
  <si>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20年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</si>
  <si>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20年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</si>
  <si>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19年 4月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</si>
  <si>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19年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</si>
  <si>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color indexed="63"/>
        <rFont val="ＭＳ ゴシック"/>
        <family val="3"/>
        <charset val="128"/>
      </rPr>
      <t>19年度</t>
    </r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</si>
  <si>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</si>
  <si>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color indexed="63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</si>
  <si>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</si>
  <si>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63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</si>
  <si>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</si>
  <si>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63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</si>
  <si>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</si>
  <si>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t>平成15年度</t>
    <phoneticPr fontId="3"/>
  </si>
  <si>
    <t>感染症科</t>
    <rPh sb="0" eb="2">
      <t>カンセン</t>
    </rPh>
    <rPh sb="2" eb="3">
      <t>ショウ</t>
    </rPh>
    <rPh sb="3" eb="4">
      <t>カ</t>
    </rPh>
    <phoneticPr fontId="3"/>
  </si>
  <si>
    <t>内　科 a)</t>
    <phoneticPr fontId="3"/>
  </si>
  <si>
    <t>（単位　人）</t>
    <rPh sb="1" eb="3">
      <t>タンイ</t>
    </rPh>
    <rPh sb="4" eb="5">
      <t>ニン</t>
    </rPh>
    <phoneticPr fontId="3"/>
  </si>
  <si>
    <t>（１）　京都市立病院</t>
    <rPh sb="4" eb="6">
      <t>キョウト</t>
    </rPh>
    <phoneticPr fontId="3"/>
  </si>
  <si>
    <t>　b)  放射線科の正式名称は，放射線治療科，放射線診断科である。</t>
    <rPh sb="5" eb="8">
      <t>ホウシャセン</t>
    </rPh>
    <rPh sb="8" eb="9">
      <t>カ</t>
    </rPh>
    <rPh sb="10" eb="12">
      <t>セイシキ</t>
    </rPh>
    <rPh sb="12" eb="14">
      <t>メイショウ</t>
    </rPh>
    <rPh sb="16" eb="19">
      <t>ホウシャセン</t>
    </rPh>
    <rPh sb="19" eb="21">
      <t>チリョウ</t>
    </rPh>
    <rPh sb="21" eb="22">
      <t>カ</t>
    </rPh>
    <rPh sb="23" eb="26">
      <t>ホウシャセン</t>
    </rPh>
    <rPh sb="26" eb="28">
      <t>シンダン</t>
    </rPh>
    <rPh sb="28" eb="29">
      <t>カ</t>
    </rPh>
    <phoneticPr fontId="3"/>
  </si>
  <si>
    <t xml:space="preserve">  a)  内科の数値は，腎臓内科，血液内科，内分泌内科及び糖尿病代謝内科の合計である。</t>
    <rPh sb="6" eb="8">
      <t>ナイカ</t>
    </rPh>
    <rPh sb="9" eb="11">
      <t>スウチ</t>
    </rPh>
    <rPh sb="13" eb="15">
      <t>ジンゾウ</t>
    </rPh>
    <rPh sb="15" eb="17">
      <t>ナイカ</t>
    </rPh>
    <rPh sb="18" eb="20">
      <t>ケツエキ</t>
    </rPh>
    <rPh sb="20" eb="22">
      <t>ナイカ</t>
    </rPh>
    <rPh sb="23" eb="26">
      <t>ナイブンピツ</t>
    </rPh>
    <rPh sb="26" eb="28">
      <t>ナイカ</t>
    </rPh>
    <rPh sb="28" eb="29">
      <t>オヨ</t>
    </rPh>
    <rPh sb="30" eb="33">
      <t>トウニョウビョウ</t>
    </rPh>
    <rPh sb="33" eb="35">
      <t>タイシャ</t>
    </rPh>
    <rPh sb="35" eb="37">
      <t>ナイカ</t>
    </rPh>
    <rPh sb="38" eb="40">
      <t>ゴウケイ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</si>
  <si>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 1月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</si>
  <si>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20年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</si>
  <si>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</si>
  <si>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</si>
  <si>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</si>
  <si>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</si>
  <si>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t>平成16年度</t>
    <phoneticPr fontId="3"/>
  </si>
  <si>
    <t>放射線科
b)</t>
    <phoneticPr fontId="3"/>
  </si>
  <si>
    <t>歯科口腔外科</t>
    <rPh sb="2" eb="4">
      <t>コウクウ</t>
    </rPh>
    <rPh sb="4" eb="6">
      <t>ゲカ</t>
    </rPh>
    <phoneticPr fontId="3"/>
  </si>
  <si>
    <t>感染症
内　科</t>
    <rPh sb="0" eb="2">
      <t>カンセン</t>
    </rPh>
    <rPh sb="2" eb="3">
      <t>ショウ</t>
    </rPh>
    <rPh sb="4" eb="5">
      <t>ナイ</t>
    </rPh>
    <rPh sb="6" eb="7">
      <t>カ</t>
    </rPh>
    <phoneticPr fontId="3"/>
  </si>
  <si>
    <t>（１）　京都市立病院</t>
    <rPh sb="4" eb="6">
      <t>キョウト</t>
    </rPh>
    <rPh sb="6" eb="8">
      <t>シリツ</t>
    </rPh>
    <rPh sb="8" eb="10">
      <t>ビョウイン</t>
    </rPh>
    <phoneticPr fontId="3"/>
  </si>
  <si>
    <t>　b)  放射線科の正式名称は，「放射線治療科・放射線診断科」である。</t>
    <rPh sb="5" eb="8">
      <t>ホウシャセン</t>
    </rPh>
    <rPh sb="8" eb="9">
      <t>カ</t>
    </rPh>
    <rPh sb="10" eb="12">
      <t>セイシキ</t>
    </rPh>
    <rPh sb="12" eb="14">
      <t>メイショウ</t>
    </rPh>
    <rPh sb="17" eb="20">
      <t>ホウシャセン</t>
    </rPh>
    <rPh sb="20" eb="22">
      <t>チリョウ</t>
    </rPh>
    <rPh sb="22" eb="23">
      <t>カ</t>
    </rPh>
    <rPh sb="24" eb="27">
      <t>ホウシャセン</t>
    </rPh>
    <rPh sb="27" eb="29">
      <t>シンダン</t>
    </rPh>
    <rPh sb="29" eb="30">
      <t>カ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</si>
  <si>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</si>
  <si>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</si>
  <si>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22年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</si>
  <si>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</si>
  <si>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</si>
  <si>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</si>
  <si>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</si>
  <si>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</si>
  <si>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</si>
  <si>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</si>
  <si>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</si>
  <si>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</si>
  <si>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</si>
  <si>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t>－</t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</si>
  <si>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</si>
  <si>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</si>
  <si>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</si>
  <si>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t>平成17年度</t>
    <phoneticPr fontId="3"/>
  </si>
  <si>
    <t>３　京都市立病院施療状況</t>
    <rPh sb="6" eb="8">
      <t>ビョウイン</t>
    </rPh>
    <rPh sb="8" eb="10">
      <t>セリョウ</t>
    </rPh>
    <rPh sb="10" eb="12">
      <t>ジョウキョウ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</si>
  <si>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</si>
  <si>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</si>
  <si>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23年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</si>
  <si>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</si>
  <si>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</si>
  <si>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</si>
  <si>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</si>
  <si>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</si>
  <si>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</si>
  <si>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</si>
  <si>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</si>
  <si>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</si>
  <si>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</si>
  <si>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</si>
  <si>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</si>
  <si>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3"/>
  </si>
  <si>
    <t>平成18年度</t>
    <phoneticPr fontId="3"/>
  </si>
  <si>
    <r>
      <t xml:space="preserve"> 平成24年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</si>
  <si>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</si>
  <si>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24年 1月</t>
    </r>
    <rPh sb="1" eb="3">
      <t>ヘイセイ</t>
    </rPh>
    <rPh sb="5" eb="6">
      <t>ネン</t>
    </rPh>
    <rPh sb="8" eb="9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</si>
  <si>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</si>
  <si>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</si>
  <si>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</si>
  <si>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</si>
  <si>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</si>
  <si>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</si>
  <si>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</si>
  <si>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</si>
  <si>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</si>
  <si>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</si>
  <si>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</si>
  <si>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</si>
  <si>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</si>
  <si>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</si>
  <si>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平成19年度</t>
    </r>
    <r>
      <rPr>
        <sz val="11"/>
        <rFont val="ＭＳ Ｐゴシック"/>
        <family val="3"/>
        <charset val="128"/>
      </rPr>
      <t/>
    </r>
    <phoneticPr fontId="3"/>
  </si>
  <si>
    <t>　入院患者は年間又は月間の新入院患者数である。</t>
    <phoneticPr fontId="3"/>
  </si>
  <si>
    <t>　入院患者は年度間又は月間の新入院患者数である。</t>
    <rPh sb="7" eb="8">
      <t>ド</t>
    </rPh>
    <phoneticPr fontId="3"/>
  </si>
  <si>
    <t>　注）毎日の総診療患者を合計した延べ人員である。</t>
    <rPh sb="1" eb="2">
      <t>チュウ</t>
    </rPh>
    <rPh sb="3" eb="5">
      <t>マイニチ</t>
    </rPh>
    <phoneticPr fontId="3"/>
  </si>
  <si>
    <r>
      <t xml:space="preserve"> 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</si>
  <si>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</si>
  <si>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25年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</si>
  <si>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</si>
  <si>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</si>
  <si>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</si>
  <si>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</si>
  <si>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</si>
  <si>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</si>
  <si>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</si>
  <si>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</si>
  <si>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</si>
  <si>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</si>
  <si>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</si>
  <si>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</si>
  <si>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3"/>
  </si>
  <si>
    <r>
      <t>平成20年度</t>
    </r>
    <r>
      <rPr>
        <sz val="11"/>
        <rFont val="ＭＳ Ｐゴシック"/>
        <family val="3"/>
        <charset val="128"/>
      </rPr>
      <t/>
    </r>
    <phoneticPr fontId="3"/>
  </si>
  <si>
    <t>救急科</t>
    <rPh sb="0" eb="2">
      <t>キュウキュウ</t>
    </rPh>
    <rPh sb="2" eb="3">
      <t>カ</t>
    </rPh>
    <phoneticPr fontId="3"/>
  </si>
  <si>
    <t>麻酔科</t>
    <rPh sb="0" eb="3">
      <t>マスイカ</t>
    </rPh>
    <phoneticPr fontId="3"/>
  </si>
  <si>
    <t>放射線科
b)</t>
    <phoneticPr fontId="3"/>
  </si>
  <si>
    <t>歯科口腔
外　　科</t>
    <rPh sb="2" eb="4">
      <t>コウクウ</t>
    </rPh>
    <rPh sb="5" eb="6">
      <t>ガイ</t>
    </rPh>
    <rPh sb="8" eb="9">
      <t>カ</t>
    </rPh>
    <phoneticPr fontId="3"/>
  </si>
  <si>
    <t>耳　鼻
咽喉科</t>
    <phoneticPr fontId="3"/>
  </si>
  <si>
    <t>眼　科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</si>
  <si>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</si>
  <si>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</si>
  <si>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</si>
  <si>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3"/>
  </si>
  <si>
    <t>リハビリテ
ーション科　　</t>
    <phoneticPr fontId="3"/>
  </si>
  <si>
    <t>脳神経
外　科</t>
    <phoneticPr fontId="3"/>
  </si>
  <si>
    <t>呼吸器
外　科</t>
    <phoneticPr fontId="3"/>
  </si>
  <si>
    <t>外　科</t>
    <phoneticPr fontId="3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</si>
  <si>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</si>
  <si>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</si>
  <si>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</t>
    </r>
    <r>
      <rPr>
        <sz val="8"/>
        <rFont val="ＭＳ 明朝"/>
        <family val="1"/>
        <charset val="128"/>
      </rPr>
      <t>25年 1月</t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</si>
  <si>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</si>
  <si>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</si>
  <si>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</si>
  <si>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</si>
  <si>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</si>
  <si>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</si>
  <si>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</si>
  <si>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</si>
  <si>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 4月</t>
    </r>
    <rPh sb="0" eb="2">
      <t>ヘイセイ</t>
    </rPh>
    <rPh sb="4" eb="5">
      <t>ネン</t>
    </rPh>
    <rPh sb="7" eb="8">
      <t>ガツ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</si>
  <si>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</si>
  <si>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</si>
  <si>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t>平成20年度</t>
  </si>
  <si>
    <r>
      <t>平成20年度</t>
    </r>
    <r>
      <rPr>
        <sz val="11"/>
        <rFont val="ＭＳ Ｐゴシック"/>
        <family val="3"/>
        <charset val="128"/>
      </rPr>
      <t/>
    </r>
    <phoneticPr fontId="3"/>
  </si>
  <si>
    <t>精　神
神経科</t>
    <phoneticPr fontId="3"/>
  </si>
  <si>
    <t>内　科 a)</t>
    <phoneticPr fontId="3"/>
  </si>
  <si>
    <t>総　数</t>
    <phoneticPr fontId="3"/>
  </si>
  <si>
    <t>ｂ　入院</t>
    <rPh sb="2" eb="4">
      <t>ニュウイン</t>
    </rPh>
    <phoneticPr fontId="3"/>
  </si>
  <si>
    <t>（１）　京都市立病院</t>
    <phoneticPr fontId="3"/>
  </si>
  <si>
    <t>５　京都市立病院施療状況</t>
    <phoneticPr fontId="3"/>
  </si>
  <si>
    <t>総　数</t>
    <phoneticPr fontId="3"/>
  </si>
  <si>
    <t>内　科 a)</t>
    <phoneticPr fontId="3"/>
  </si>
  <si>
    <t>感染症
内科b)</t>
    <rPh sb="0" eb="2">
      <t>カンセン</t>
    </rPh>
    <rPh sb="2" eb="3">
      <t>ショウ</t>
    </rPh>
    <rPh sb="4" eb="5">
      <t>ナイ</t>
    </rPh>
    <rPh sb="5" eb="6">
      <t>カ</t>
    </rPh>
    <phoneticPr fontId="3"/>
  </si>
  <si>
    <t>精　神
神経科</t>
    <phoneticPr fontId="3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</si>
  <si>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</si>
  <si>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7"/>
  </si>
  <si>
    <r>
      <t>平成</t>
    </r>
    <r>
      <rPr>
        <sz val="8"/>
        <rFont val="ＭＳ 明朝"/>
        <family val="1"/>
        <charset val="128"/>
      </rPr>
      <t>23年度</t>
    </r>
    <phoneticPr fontId="17"/>
  </si>
  <si>
    <r>
      <t>平成</t>
    </r>
    <r>
      <rPr>
        <sz val="8"/>
        <rFont val="ＭＳ 明朝"/>
        <family val="1"/>
        <charset val="128"/>
      </rPr>
      <t>24年度</t>
    </r>
    <phoneticPr fontId="17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</si>
  <si>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</si>
  <si>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</si>
  <si>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</si>
  <si>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t>　25年 4月</t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</si>
  <si>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</si>
  <si>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</si>
  <si>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</si>
  <si>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</si>
  <si>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</si>
  <si>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</si>
  <si>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</si>
  <si>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</si>
  <si>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t>　26年 1月</t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</si>
  <si>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</si>
  <si>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3"/>
  </si>
  <si>
    <t>外　科</t>
    <phoneticPr fontId="3"/>
  </si>
  <si>
    <t>呼吸器
外　科</t>
    <phoneticPr fontId="3"/>
  </si>
  <si>
    <t>脳神経
外　科</t>
    <phoneticPr fontId="3"/>
  </si>
  <si>
    <t>リハビリテ
ーション科　　</t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</si>
  <si>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17"/>
  </si>
  <si>
    <r>
      <t>平成</t>
    </r>
    <r>
      <rPr>
        <sz val="8"/>
        <rFont val="ＭＳ 明朝"/>
        <family val="1"/>
        <charset val="128"/>
      </rPr>
      <t>23年度</t>
    </r>
    <phoneticPr fontId="17"/>
  </si>
  <si>
    <r>
      <t>平成</t>
    </r>
    <r>
      <rPr>
        <sz val="8"/>
        <rFont val="ＭＳ 明朝"/>
        <family val="1"/>
        <charset val="128"/>
      </rPr>
      <t>24年度</t>
    </r>
    <phoneticPr fontId="17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</si>
  <si>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3"/>
  </si>
  <si>
    <t>眼　科</t>
    <phoneticPr fontId="3"/>
  </si>
  <si>
    <t>耳　鼻
咽喉科</t>
    <phoneticPr fontId="3"/>
  </si>
  <si>
    <t>放射線科
c)</t>
    <phoneticPr fontId="3"/>
  </si>
  <si>
    <t>麻酔科
d)</t>
    <rPh sb="0" eb="3">
      <t>マスイカ</t>
    </rPh>
    <phoneticPr fontId="3"/>
  </si>
  <si>
    <t>救急科
d)</t>
    <rPh sb="0" eb="2">
      <t>キュウキュウ</t>
    </rPh>
    <rPh sb="2" eb="3">
      <t>カ</t>
    </rPh>
    <phoneticPr fontId="3"/>
  </si>
  <si>
    <r>
      <rPr>
        <sz val="8"/>
        <rFont val="ＭＳ 明朝"/>
        <family val="1"/>
        <charset val="128"/>
      </rPr>
      <t>平成21年度</t>
    </r>
    <r>
      <rPr>
        <sz val="11"/>
        <rFont val="ＭＳ Ｐゴシック"/>
        <family val="3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</si>
  <si>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phoneticPr fontId="17"/>
  </si>
  <si>
    <t>　b)  平成２３年４月から平成２５年２月は集計をしていない。</t>
    <rPh sb="5" eb="7">
      <t>ヘイセイ</t>
    </rPh>
    <rPh sb="9" eb="10">
      <t>ネン</t>
    </rPh>
    <rPh sb="11" eb="12">
      <t>ガツ</t>
    </rPh>
    <rPh sb="14" eb="16">
      <t>ヘイセイ</t>
    </rPh>
    <rPh sb="18" eb="19">
      <t>ネン</t>
    </rPh>
    <rPh sb="20" eb="21">
      <t>ガツ</t>
    </rPh>
    <rPh sb="22" eb="24">
      <t>シュウケイ</t>
    </rPh>
    <phoneticPr fontId="3"/>
  </si>
  <si>
    <t>　c)  放射線科の正式名称は，「放射線治療科・放射線診断科」である。</t>
    <rPh sb="5" eb="8">
      <t>ホウシャセン</t>
    </rPh>
    <rPh sb="8" eb="9">
      <t>カ</t>
    </rPh>
    <rPh sb="10" eb="12">
      <t>セイシキ</t>
    </rPh>
    <rPh sb="12" eb="14">
      <t>メイショウ</t>
    </rPh>
    <rPh sb="17" eb="20">
      <t>ホウシャセン</t>
    </rPh>
    <rPh sb="20" eb="22">
      <t>チリョウ</t>
    </rPh>
    <rPh sb="22" eb="23">
      <t>カ</t>
    </rPh>
    <rPh sb="24" eb="27">
      <t>ホウシャセン</t>
    </rPh>
    <rPh sb="27" eb="29">
      <t>シンダン</t>
    </rPh>
    <rPh sb="29" eb="30">
      <t>カ</t>
    </rPh>
    <phoneticPr fontId="3"/>
  </si>
  <si>
    <t>　d)　平成２５年３月から集計を開始した。</t>
    <rPh sb="13" eb="15">
      <t>シュウケイ</t>
    </rPh>
    <rPh sb="16" eb="18">
      <t>カイシ</t>
    </rPh>
    <phoneticPr fontId="3"/>
  </si>
  <si>
    <t>５　京都市立病院施療状況</t>
    <phoneticPr fontId="3"/>
  </si>
  <si>
    <t>（１）　京都市立病院</t>
    <phoneticPr fontId="3"/>
  </si>
  <si>
    <t>平成22年度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</si>
  <si>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7"/>
  </si>
  <si>
    <r>
      <t>平成</t>
    </r>
    <r>
      <rPr>
        <sz val="8"/>
        <rFont val="ＭＳ 明朝"/>
        <family val="1"/>
        <charset val="128"/>
      </rPr>
      <t>24年度</t>
    </r>
    <phoneticPr fontId="17"/>
  </si>
  <si>
    <r>
      <t>平成</t>
    </r>
    <r>
      <rPr>
        <sz val="8"/>
        <rFont val="ＭＳ 明朝"/>
        <family val="1"/>
        <charset val="128"/>
      </rPr>
      <t>25年度</t>
    </r>
    <phoneticPr fontId="17"/>
  </si>
  <si>
    <t>γ763</t>
    <phoneticPr fontId="3"/>
  </si>
  <si>
    <t>γ122</t>
    <phoneticPr fontId="3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</si>
  <si>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13"/>
  </si>
  <si>
    <t>　26年 4月</t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</si>
  <si>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</si>
  <si>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</si>
  <si>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</si>
  <si>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</si>
  <si>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</si>
  <si>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</si>
  <si>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</si>
  <si>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</si>
  <si>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t>　27年 1月</t>
    <rPh sb="3" eb="4">
      <t>ネン</t>
    </rPh>
    <rPh sb="6" eb="7">
      <t>ガツ</t>
    </rPh>
    <phoneticPr fontId="13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</si>
  <si>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</si>
  <si>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3"/>
  </si>
  <si>
    <t>小児科
c)</t>
    <phoneticPr fontId="3"/>
  </si>
  <si>
    <t>外　科</t>
    <phoneticPr fontId="3"/>
  </si>
  <si>
    <t>呼吸器
外　科</t>
    <phoneticPr fontId="3"/>
  </si>
  <si>
    <t>脳神経
外　科</t>
    <phoneticPr fontId="3"/>
  </si>
  <si>
    <t>リハビリテ
ーション科　　</t>
    <phoneticPr fontId="3"/>
  </si>
  <si>
    <t>平成22年度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</si>
  <si>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7"/>
  </si>
  <si>
    <r>
      <t>平成</t>
    </r>
    <r>
      <rPr>
        <sz val="8"/>
        <rFont val="ＭＳ 明朝"/>
        <family val="1"/>
        <charset val="128"/>
      </rPr>
      <t>24年度</t>
    </r>
    <phoneticPr fontId="17"/>
  </si>
  <si>
    <r>
      <t>平成</t>
    </r>
    <r>
      <rPr>
        <sz val="8"/>
        <rFont val="ＭＳ 明朝"/>
        <family val="1"/>
        <charset val="128"/>
      </rPr>
      <t>25年度</t>
    </r>
    <phoneticPr fontId="17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</si>
  <si>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13"/>
  </si>
  <si>
    <t>眼　科</t>
    <phoneticPr fontId="3"/>
  </si>
  <si>
    <t>耳　鼻
咽喉科</t>
    <phoneticPr fontId="3"/>
  </si>
  <si>
    <t>放射線科
d)</t>
    <phoneticPr fontId="3"/>
  </si>
  <si>
    <t>麻酔科
e)</t>
    <rPh sb="0" eb="3">
      <t>マスイカ</t>
    </rPh>
    <phoneticPr fontId="3"/>
  </si>
  <si>
    <t>救急科
e)</t>
    <rPh sb="0" eb="2">
      <t>キュウキュウ</t>
    </rPh>
    <rPh sb="2" eb="3">
      <t>カ</t>
    </rPh>
    <phoneticPr fontId="3"/>
  </si>
  <si>
    <t>γ1</t>
    <phoneticPr fontId="3"/>
  </si>
  <si>
    <t>γ1,251</t>
    <phoneticPr fontId="3"/>
  </si>
  <si>
    <t>感染症内科
b)</t>
    <rPh sb="0" eb="2">
      <t>カンセン</t>
    </rPh>
    <rPh sb="2" eb="3">
      <t>ショウ</t>
    </rPh>
    <rPh sb="3" eb="4">
      <t>ナイ</t>
    </rPh>
    <rPh sb="4" eb="5">
      <t>カ</t>
    </rPh>
    <phoneticPr fontId="3"/>
  </si>
  <si>
    <t>平成23年度</t>
    <phoneticPr fontId="3"/>
  </si>
  <si>
    <t>…</t>
    <phoneticPr fontId="3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</si>
  <si>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</si>
  <si>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</si>
  <si>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13"/>
  </si>
  <si>
    <t>　27年 4月</t>
    <rPh sb="3" eb="4">
      <t>ネン</t>
    </rPh>
    <rPh sb="6" eb="7">
      <t>ガツ</t>
    </rPh>
    <phoneticPr fontId="13"/>
  </si>
  <si>
    <t>　28年 1月</t>
    <rPh sb="3" eb="4">
      <t>ネン</t>
    </rPh>
    <rPh sb="6" eb="7">
      <t>ガツ</t>
    </rPh>
    <phoneticPr fontId="13"/>
  </si>
  <si>
    <t>　注１）毎日の新入院患者数である。</t>
    <rPh sb="1" eb="2">
      <t>チュウ</t>
    </rPh>
    <rPh sb="4" eb="6">
      <t>マイニチ</t>
    </rPh>
    <rPh sb="7" eb="8">
      <t>シン</t>
    </rPh>
    <rPh sb="8" eb="10">
      <t>ニュウイン</t>
    </rPh>
    <rPh sb="10" eb="13">
      <t>カンジャスウ</t>
    </rPh>
    <phoneticPr fontId="3"/>
  </si>
  <si>
    <t xml:space="preserve">  注２) 全診療科分を記載していないため，総数は各科の合計と一致しない。</t>
    <rPh sb="2" eb="3">
      <t>チュウ</t>
    </rPh>
    <rPh sb="6" eb="7">
      <t>ゼン</t>
    </rPh>
    <rPh sb="7" eb="10">
      <t>シンリョウカ</t>
    </rPh>
    <rPh sb="10" eb="11">
      <t>ブン</t>
    </rPh>
    <rPh sb="12" eb="14">
      <t>キサイ</t>
    </rPh>
    <rPh sb="22" eb="24">
      <t>ソウスウ</t>
    </rPh>
    <rPh sb="25" eb="26">
      <t>カク</t>
    </rPh>
    <rPh sb="26" eb="27">
      <t>カ</t>
    </rPh>
    <rPh sb="28" eb="30">
      <t>ゴウケイ</t>
    </rPh>
    <rPh sb="31" eb="33">
      <t>イッチ</t>
    </rPh>
    <phoneticPr fontId="3"/>
  </si>
  <si>
    <t>　b)  結核病床を含めた数値である。</t>
    <rPh sb="5" eb="7">
      <t>ケッカク</t>
    </rPh>
    <rPh sb="7" eb="9">
      <t>ビョウショウ</t>
    </rPh>
    <rPh sb="10" eb="11">
      <t>フク</t>
    </rPh>
    <rPh sb="13" eb="15">
      <t>スウチ</t>
    </rPh>
    <phoneticPr fontId="3"/>
  </si>
  <si>
    <t xml:space="preserve">  c)　ＧＣＵ及びＮＩＣＵを含んだ合計値である。</t>
    <rPh sb="8" eb="9">
      <t>オヨ</t>
    </rPh>
    <rPh sb="15" eb="16">
      <t>フク</t>
    </rPh>
    <rPh sb="18" eb="21">
      <t>ゴウケイチ</t>
    </rPh>
    <phoneticPr fontId="3"/>
  </si>
  <si>
    <t>５　京都市立病院機構施療状況</t>
    <rPh sb="8" eb="10">
      <t>キコウ</t>
    </rPh>
    <phoneticPr fontId="3"/>
  </si>
  <si>
    <t>（１）　京都市立病院</t>
    <phoneticPr fontId="3"/>
  </si>
  <si>
    <t>総　数</t>
    <phoneticPr fontId="3"/>
  </si>
  <si>
    <t>内　科 a)</t>
    <phoneticPr fontId="3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</si>
  <si>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</si>
  <si>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</si>
  <si>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26年度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</si>
  <si>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</si>
  <si>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27年度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</si>
  <si>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</si>
  <si>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</si>
  <si>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</si>
  <si>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t>　28年 4月</t>
    <rPh sb="3" eb="4">
      <t>ネン</t>
    </rPh>
    <rPh sb="6" eb="7">
      <t>ガツ</t>
    </rPh>
    <phoneticPr fontId="13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</si>
  <si>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</si>
  <si>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</si>
  <si>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</si>
  <si>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</si>
  <si>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</si>
  <si>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</si>
  <si>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</si>
  <si>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</si>
  <si>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</si>
  <si>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</si>
  <si>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</si>
  <si>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</si>
  <si>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</si>
  <si>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</si>
  <si>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</si>
  <si>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</si>
  <si>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t>　29年 1月</t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</si>
  <si>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</si>
  <si>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 xml:space="preserve">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</si>
  <si>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</si>
  <si>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</si>
  <si>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>小児科
c)</t>
    <phoneticPr fontId="3"/>
  </si>
  <si>
    <t>外　科</t>
    <phoneticPr fontId="3"/>
  </si>
  <si>
    <t>呼吸器
外　科</t>
    <phoneticPr fontId="3"/>
  </si>
  <si>
    <t>脳神経
外　科</t>
    <phoneticPr fontId="3"/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</si>
  <si>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</si>
  <si>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26年度</t>
    </r>
    <phoneticPr fontId="3"/>
  </si>
  <si>
    <r>
      <t>平成</t>
    </r>
    <r>
      <rPr>
        <sz val="8"/>
        <rFont val="ＭＳ 明朝"/>
        <family val="1"/>
        <charset val="128"/>
      </rPr>
      <t>27年度</t>
    </r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</si>
  <si>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13"/>
  </si>
  <si>
    <t>眼　科</t>
    <phoneticPr fontId="3"/>
  </si>
  <si>
    <t>耳　鼻
咽喉科</t>
    <phoneticPr fontId="3"/>
  </si>
  <si>
    <t>（１）　京都市立病院</t>
    <phoneticPr fontId="3"/>
  </si>
  <si>
    <t>平成25年度</t>
    <phoneticPr fontId="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</si>
  <si>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</si>
  <si>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</si>
  <si>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13"/>
  </si>
  <si>
    <t>　29年 4月</t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</si>
  <si>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</si>
  <si>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</si>
  <si>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</si>
  <si>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</si>
  <si>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</si>
  <si>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</si>
  <si>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</si>
  <si>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</si>
  <si>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t>　30年 1月</t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</si>
  <si>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</si>
  <si>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</si>
  <si>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t>平成26年度</t>
    <phoneticPr fontId="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</si>
  <si>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</si>
  <si>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</si>
  <si>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3"/>
  </si>
  <si>
    <t>　30年 4月</t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</si>
  <si>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</si>
  <si>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</si>
  <si>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</si>
  <si>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</si>
  <si>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</si>
  <si>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</si>
  <si>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</si>
  <si>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</si>
  <si>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t>　31年 1月</t>
    <rPh sb="3" eb="4">
      <t>ネン</t>
    </rPh>
    <rPh sb="6" eb="7">
      <t>ガツ</t>
    </rPh>
    <phoneticPr fontId="13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</si>
  <si>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</si>
  <si>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</si>
  <si>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t>平成27年度</t>
    <phoneticPr fontId="3"/>
  </si>
  <si>
    <r>
      <t>平成</t>
    </r>
    <r>
      <rPr>
        <sz val="8"/>
        <rFont val="ＭＳ 明朝"/>
        <family val="1"/>
        <charset val="128"/>
      </rPr>
      <t>30年度</t>
    </r>
    <phoneticPr fontId="3"/>
  </si>
  <si>
    <t>令和元年度</t>
    <rPh sb="0" eb="3">
      <t>レイワモト</t>
    </rPh>
    <phoneticPr fontId="3"/>
  </si>
  <si>
    <t>　31年 4月</t>
    <rPh sb="3" eb="4">
      <t>ネン</t>
    </rPh>
    <rPh sb="6" eb="7">
      <t>ガツ</t>
    </rPh>
    <phoneticPr fontId="13"/>
  </si>
  <si>
    <t>　元年 5月</t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</si>
  <si>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6月</t>
    </r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</si>
  <si>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</si>
  <si>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</si>
  <si>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</si>
  <si>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</si>
  <si>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</si>
  <si>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6" eb="7">
      <t>ガツ</t>
    </rPh>
    <phoneticPr fontId="13"/>
  </si>
  <si>
    <t>　 2年 1月</t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</si>
  <si>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 　2年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</si>
  <si>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 　2年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3"/>
  </si>
  <si>
    <t>緩和ケア科</t>
    <rPh sb="0" eb="2">
      <t>カンワ</t>
    </rPh>
    <rPh sb="4" eb="5">
      <t>カ</t>
    </rPh>
    <phoneticPr fontId="3"/>
  </si>
  <si>
    <r>
      <rPr>
        <sz val="8"/>
        <color theme="0"/>
        <rFont val="ＭＳ 明朝"/>
        <family val="1"/>
        <charset val="128"/>
      </rPr>
      <t xml:space="preserve"> 　3年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</si>
  <si>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 　3年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</si>
  <si>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t>　 3年 1月</t>
    <rPh sb="3" eb="4">
      <t>ネン</t>
    </rPh>
    <rPh sb="6" eb="7">
      <t>ガツ</t>
    </rPh>
    <phoneticPr fontId="13"/>
  </si>
  <si>
    <t>　 2年 4月</t>
    <rPh sb="3" eb="4">
      <t>ネン</t>
    </rPh>
    <rPh sb="6" eb="7">
      <t>ガツ</t>
    </rPh>
    <phoneticPr fontId="13"/>
  </si>
  <si>
    <t>令和元年度</t>
    <rPh sb="0" eb="2">
      <t>レイワ</t>
    </rPh>
    <rPh sb="2" eb="3">
      <t>ガン</t>
    </rPh>
    <phoneticPr fontId="3"/>
  </si>
  <si>
    <r>
      <t>平成</t>
    </r>
    <r>
      <rPr>
        <sz val="8"/>
        <rFont val="ＭＳ 明朝"/>
        <family val="1"/>
        <charset val="128"/>
      </rPr>
      <t>29年度</t>
    </r>
    <phoneticPr fontId="3"/>
  </si>
  <si>
    <t>平成28年度</t>
    <phoneticPr fontId="3"/>
  </si>
  <si>
    <t>　注）毎日の新入院患者数である。</t>
    <rPh sb="1" eb="2">
      <t>チュウ</t>
    </rPh>
    <rPh sb="3" eb="5">
      <t>マイニチ</t>
    </rPh>
    <rPh sb="6" eb="7">
      <t>シン</t>
    </rPh>
    <rPh sb="7" eb="9">
      <t>ニュウイン</t>
    </rPh>
    <rPh sb="9" eb="12">
      <t>カンジャスウ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</si>
  <si>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</si>
  <si>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</si>
  <si>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</si>
  <si>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</si>
  <si>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</si>
  <si>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</si>
  <si>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</si>
  <si>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</si>
  <si>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rPh sb="4" eb="6">
      <t>ネンド</t>
    </rPh>
    <phoneticPr fontId="3"/>
  </si>
  <si>
    <t>平成29年度</t>
    <phoneticPr fontId="3"/>
  </si>
  <si>
    <t>平成21年度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</si>
  <si>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</si>
  <si>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rPh sb="4" eb="6">
      <t>ネンド</t>
    </rPh>
    <phoneticPr fontId="3"/>
  </si>
  <si>
    <t>平成24年度</t>
    <phoneticPr fontId="3"/>
  </si>
  <si>
    <t>　 3年 4月</t>
    <rPh sb="3" eb="4">
      <t>ネン</t>
    </rPh>
    <rPh sb="6" eb="7">
      <t>ガツ</t>
    </rPh>
    <phoneticPr fontId="13"/>
  </si>
  <si>
    <t>平成24年 4月</t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</si>
  <si>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　 3年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</si>
  <si>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平成24年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</si>
  <si>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</si>
  <si>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平成24年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</si>
  <si>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</si>
  <si>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>平成24年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</si>
  <si>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</si>
  <si>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>平成24年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</si>
  <si>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</si>
  <si>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>平成24年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</si>
  <si>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13"/>
  </si>
  <si>
    <r>
      <t>平成24年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</si>
  <si>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13"/>
  </si>
  <si>
    <r>
      <t>平成24年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</si>
  <si>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13"/>
  </si>
  <si>
    <r>
      <t>平成24年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</si>
  <si>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t>　 4年 1月</t>
    <rPh sb="3" eb="4">
      <t>ネン</t>
    </rPh>
    <rPh sb="6" eb="7">
      <t>ガツ</t>
    </rPh>
    <phoneticPr fontId="13"/>
  </si>
  <si>
    <t>平成25年 1月</t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</si>
  <si>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　4年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</si>
  <si>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r>
      <t>平成25年 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</si>
  <si>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　4年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3"/>
  </si>
  <si>
    <r>
      <t>平成25年 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</si>
  <si>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 xml:space="preserve">  a)  内科の数値は、腎臓内科、血液内科、内分泌内科及び糖尿病代謝内科の合計である。</t>
    <rPh sb="6" eb="8">
      <t>ナイカ</t>
    </rPh>
    <rPh sb="9" eb="11">
      <t>スウチ</t>
    </rPh>
    <rPh sb="13" eb="15">
      <t>ジンゾウ</t>
    </rPh>
    <rPh sb="15" eb="17">
      <t>ナイカ</t>
    </rPh>
    <rPh sb="18" eb="20">
      <t>ケツエキ</t>
    </rPh>
    <rPh sb="20" eb="22">
      <t>ナイカ</t>
    </rPh>
    <rPh sb="23" eb="26">
      <t>ナイブンピツ</t>
    </rPh>
    <rPh sb="26" eb="28">
      <t>ナイカ</t>
    </rPh>
    <rPh sb="28" eb="29">
      <t>オヨ</t>
    </rPh>
    <rPh sb="30" eb="33">
      <t>トウニョウビョウ</t>
    </rPh>
    <rPh sb="33" eb="35">
      <t>タイシャ</t>
    </rPh>
    <rPh sb="35" eb="37">
      <t>ナイカ</t>
    </rPh>
    <rPh sb="38" eb="4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</si>
</sst>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#,##0;_ * &quot;△&quot;#,##0;_ * &quot;－&quot;;_ @"/>
    <numFmt numFmtId="177" formatCode="_ * &quot;γ&quot;#,##0;_ * &quot;△&quot;#,##0;_ * &quot;－&quot;_ ;_ @_ "/>
    <numFmt numFmtId="178" formatCode="&quot;γ&quot;#,##0;_ * &quot;△&quot;#,##0;_ * &quot;－&quot;;_ @"/>
    <numFmt numFmtId="179" formatCode="#,##0;&quot;△ &quot;#,##0;&quot;－&quot;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color indexed="9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color indexed="63"/>
      <name val="ＭＳ ゴシック"/>
      <family val="3"/>
      <charset val="128"/>
    </font>
    <font>
      <sz val="8"/>
      <color indexed="6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291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distributed" vertical="center"/>
    </xf>
    <xf numFmtId="38" fontId="6" fillId="0" borderId="2" xfId="1" applyFont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6" fillId="0" borderId="3" xfId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6" fillId="0" borderId="1" xfId="1" applyFont="1" applyBorder="1" applyAlignment="1">
      <alignment horizontal="distributed" vertical="center"/>
    </xf>
    <xf numFmtId="38" fontId="9" fillId="0" borderId="2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8" fillId="0" borderId="0" xfId="1" applyFont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/>
    </xf>
    <xf numFmtId="38" fontId="8" fillId="0" borderId="0" xfId="1" applyFont="1" applyBorder="1" applyAlignment="1">
      <alignment horizontal="right" vertical="center"/>
    </xf>
    <xf numFmtId="38" fontId="5" fillId="0" borderId="0" xfId="2" applyFont="1" applyAlignment="1">
      <alignment vertical="center"/>
    </xf>
    <xf numFmtId="38" fontId="6" fillId="0" borderId="6" xfId="2" applyFont="1" applyBorder="1" applyAlignment="1">
      <alignment horizontal="distributed" vertical="center"/>
    </xf>
    <xf numFmtId="38" fontId="5" fillId="0" borderId="3" xfId="2" applyFont="1" applyBorder="1" applyAlignment="1">
      <alignment horizontal="right" vertical="center"/>
    </xf>
    <xf numFmtId="38" fontId="5" fillId="0" borderId="1" xfId="2" applyFont="1" applyBorder="1" applyAlignment="1">
      <alignment horizontal="right" vertical="center"/>
    </xf>
    <xf numFmtId="38" fontId="6" fillId="0" borderId="3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38" fontId="5" fillId="0" borderId="2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distributed" vertical="center"/>
    </xf>
    <xf numFmtId="38" fontId="5" fillId="0" borderId="0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38" fontId="7" fillId="0" borderId="0" xfId="2" applyFont="1" applyAlignment="1">
      <alignment vertical="center"/>
    </xf>
    <xf numFmtId="38" fontId="8" fillId="0" borderId="0" xfId="2" applyFont="1" applyBorder="1" applyAlignment="1">
      <alignment horizontal="distributed" vertical="center"/>
    </xf>
    <xf numFmtId="38" fontId="8" fillId="0" borderId="2" xfId="2" applyFont="1" applyBorder="1" applyAlignment="1">
      <alignment horizontal="right" vertical="center"/>
    </xf>
    <xf numFmtId="38" fontId="8" fillId="0" borderId="0" xfId="2" applyFont="1" applyBorder="1" applyAlignment="1">
      <alignment horizontal="right" vertical="center"/>
    </xf>
    <xf numFmtId="38" fontId="8" fillId="0" borderId="0" xfId="2" applyFont="1" applyAlignment="1">
      <alignment horizontal="right" vertical="center"/>
    </xf>
    <xf numFmtId="38" fontId="9" fillId="0" borderId="2" xfId="2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5" xfId="2" applyFont="1" applyBorder="1" applyAlignment="1">
      <alignment horizontal="distributed" vertical="center"/>
    </xf>
    <xf numFmtId="38" fontId="5" fillId="0" borderId="4" xfId="2" applyFont="1" applyBorder="1" applyAlignment="1">
      <alignment horizontal="distributed" vertical="center"/>
    </xf>
    <xf numFmtId="38" fontId="5" fillId="0" borderId="1" xfId="2" applyFont="1" applyBorder="1" applyAlignment="1">
      <alignment vertical="center"/>
    </xf>
    <xf numFmtId="38" fontId="4" fillId="0" borderId="0" xfId="2" applyFont="1" applyAlignment="1">
      <alignment vertical="center"/>
    </xf>
    <xf numFmtId="38" fontId="6" fillId="0" borderId="7" xfId="2" applyFont="1" applyBorder="1" applyAlignment="1">
      <alignment horizontal="distributed" vertical="center"/>
    </xf>
    <xf numFmtId="38" fontId="5" fillId="0" borderId="7" xfId="2" applyFont="1" applyBorder="1" applyAlignment="1">
      <alignment horizontal="distributed" vertical="center"/>
    </xf>
    <xf numFmtId="38" fontId="5" fillId="0" borderId="7" xfId="2" applyFont="1" applyBorder="1" applyAlignment="1">
      <alignment horizontal="right" vertical="center"/>
    </xf>
    <xf numFmtId="38" fontId="9" fillId="0" borderId="7" xfId="2" applyFont="1" applyBorder="1" applyAlignment="1">
      <alignment horizontal="distributed" vertical="center"/>
    </xf>
    <xf numFmtId="38" fontId="5" fillId="0" borderId="0" xfId="2" applyFont="1" applyAlignment="1">
      <alignment vertical="center" wrapText="1"/>
    </xf>
    <xf numFmtId="38" fontId="5" fillId="0" borderId="5" xfId="2" applyFont="1" applyBorder="1" applyAlignment="1">
      <alignment horizontal="distributed" vertical="center" wrapText="1"/>
    </xf>
    <xf numFmtId="38" fontId="5" fillId="0" borderId="4" xfId="2" applyFont="1" applyBorder="1" applyAlignment="1">
      <alignment horizontal="distributed" vertical="center" wrapText="1"/>
    </xf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11" fillId="0" borderId="0" xfId="0" applyNumberFormat="1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5" fillId="0" borderId="6" xfId="2" applyFont="1" applyBorder="1" applyAlignment="1">
      <alignment horizontal="right" vertical="center"/>
    </xf>
    <xf numFmtId="38" fontId="6" fillId="0" borderId="1" xfId="2" applyFont="1" applyBorder="1" applyAlignment="1">
      <alignment horizontal="distributed" vertical="center"/>
    </xf>
    <xf numFmtId="0" fontId="11" fillId="0" borderId="7" xfId="0" applyFont="1" applyFill="1" applyBorder="1" applyAlignment="1" applyProtection="1">
      <alignment horizontal="distributed" vertical="center"/>
    </xf>
    <xf numFmtId="38" fontId="16" fillId="0" borderId="0" xfId="2" applyFont="1" applyAlignment="1">
      <alignment vertical="center"/>
    </xf>
    <xf numFmtId="0" fontId="9" fillId="0" borderId="7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horizontal="distributed" vertical="center"/>
    </xf>
    <xf numFmtId="49" fontId="5" fillId="0" borderId="7" xfId="2" applyNumberFormat="1" applyFont="1" applyBorder="1" applyAlignment="1">
      <alignment vertical="center"/>
    </xf>
    <xf numFmtId="38" fontId="8" fillId="0" borderId="0" xfId="2" applyFont="1" applyAlignment="1">
      <alignment horizontal="center" vertical="center"/>
    </xf>
    <xf numFmtId="38" fontId="5" fillId="0" borderId="8" xfId="2" applyFont="1" applyBorder="1" applyAlignment="1">
      <alignment horizontal="distributed" vertical="center"/>
    </xf>
    <xf numFmtId="38" fontId="5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38" fontId="4" fillId="0" borderId="0" xfId="2" applyFont="1" applyAlignment="1">
      <alignment horizontal="right" vertical="center"/>
    </xf>
    <xf numFmtId="38" fontId="16" fillId="0" borderId="0" xfId="2" applyFont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49" fontId="5" fillId="0" borderId="0" xfId="2" applyNumberFormat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20" fillId="0" borderId="7" xfId="2" applyFont="1" applyBorder="1" applyAlignment="1">
      <alignment horizontal="distributed" vertical="center"/>
    </xf>
    <xf numFmtId="38" fontId="4" fillId="0" borderId="0" xfId="2" applyFont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9" fillId="0" borderId="0" xfId="2" applyFont="1" applyBorder="1" applyAlignment="1">
      <alignment horizontal="distributed" vertical="center"/>
    </xf>
    <xf numFmtId="38" fontId="8" fillId="0" borderId="0" xfId="2" applyFont="1" applyFill="1" applyBorder="1" applyAlignment="1">
      <alignment horizontal="right" vertical="center"/>
    </xf>
    <xf numFmtId="38" fontId="8" fillId="0" borderId="0" xfId="2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8" fontId="8" fillId="0" borderId="7" xfId="2" applyFont="1" applyBorder="1" applyAlignment="1">
      <alignment horizontal="right" vertical="center"/>
    </xf>
    <xf numFmtId="38" fontId="5" fillId="0" borderId="9" xfId="2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 wrapText="1"/>
    </xf>
    <xf numFmtId="38" fontId="5" fillId="0" borderId="4" xfId="2" applyFont="1" applyBorder="1" applyAlignment="1">
      <alignment horizontal="center" vertical="center" wrapText="1"/>
    </xf>
    <xf numFmtId="38" fontId="5" fillId="0" borderId="9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distributed" vertical="center"/>
    </xf>
    <xf numFmtId="38" fontId="5" fillId="0" borderId="0" xfId="2" applyFont="1" applyFill="1" applyBorder="1" applyAlignment="1">
      <alignment horizontal="distributed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7" xfId="2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distributed"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7" xfId="2" applyNumberFormat="1" applyFont="1" applyBorder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38" fontId="5" fillId="0" borderId="0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5" fillId="2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0" fontId="0" fillId="0" borderId="0" xfId="0" applyFill="1"/>
    <xf numFmtId="38" fontId="4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9" fillId="0" borderId="2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</xf>
    <xf numFmtId="38" fontId="4" fillId="0" borderId="7" xfId="2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5" fillId="0" borderId="7" xfId="2" applyFont="1" applyBorder="1" applyAlignment="1">
      <alignment vertical="center"/>
    </xf>
    <xf numFmtId="38" fontId="5" fillId="0" borderId="10" xfId="2" applyFont="1" applyFill="1" applyBorder="1" applyAlignment="1">
      <alignment vertical="center" wrapText="1"/>
    </xf>
    <xf numFmtId="38" fontId="5" fillId="0" borderId="0" xfId="2" applyFont="1" applyFill="1" applyBorder="1" applyAlignment="1">
      <alignment vertical="center" wrapText="1"/>
    </xf>
    <xf numFmtId="0" fontId="22" fillId="0" borderId="2" xfId="0" applyFont="1" applyFill="1" applyBorder="1" applyAlignment="1" applyProtection="1">
      <alignment horizontal="distributed" vertical="center"/>
    </xf>
    <xf numFmtId="176" fontId="23" fillId="0" borderId="7" xfId="2" applyNumberFormat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0" xfId="2" applyFont="1" applyAlignment="1">
      <alignment horizontal="right" vertical="center"/>
    </xf>
    <xf numFmtId="38" fontId="5" fillId="0" borderId="0" xfId="3" applyFont="1" applyAlignment="1">
      <alignment vertical="center"/>
    </xf>
    <xf numFmtId="38" fontId="5" fillId="0" borderId="0" xfId="3" applyFont="1" applyFill="1" applyBorder="1" applyAlignment="1">
      <alignment vertical="center"/>
    </xf>
    <xf numFmtId="38" fontId="5" fillId="0" borderId="0" xfId="3" applyFont="1" applyBorder="1" applyAlignment="1">
      <alignment vertical="center"/>
    </xf>
    <xf numFmtId="38" fontId="4" fillId="0" borderId="0" xfId="3" applyFont="1" applyAlignment="1">
      <alignment horizontal="right" vertical="center"/>
    </xf>
    <xf numFmtId="38" fontId="4" fillId="0" borderId="0" xfId="3" applyFont="1" applyAlignment="1">
      <alignment vertical="center"/>
    </xf>
    <xf numFmtId="38" fontId="5" fillId="0" borderId="0" xfId="3" applyFont="1" applyFill="1" applyBorder="1" applyAlignment="1">
      <alignment horizontal="center" vertical="center" wrapText="1"/>
    </xf>
    <xf numFmtId="38" fontId="5" fillId="0" borderId="0" xfId="3" applyFont="1" applyBorder="1" applyAlignment="1">
      <alignment horizontal="center" vertical="center" wrapText="1"/>
    </xf>
    <xf numFmtId="38" fontId="5" fillId="0" borderId="8" xfId="3" applyFont="1" applyBorder="1" applyAlignment="1">
      <alignment horizontal="distributed" vertical="center"/>
    </xf>
    <xf numFmtId="176" fontId="5" fillId="0" borderId="7" xfId="3" applyNumberFormat="1" applyFont="1" applyBorder="1" applyAlignment="1">
      <alignment horizontal="right" vertical="center"/>
    </xf>
    <xf numFmtId="176" fontId="5" fillId="0" borderId="0" xfId="3" applyNumberFormat="1" applyFont="1" applyBorder="1" applyAlignment="1">
      <alignment horizontal="right" vertical="center"/>
    </xf>
    <xf numFmtId="176" fontId="5" fillId="0" borderId="0" xfId="3" applyNumberFormat="1" applyFont="1" applyAlignment="1">
      <alignment horizontal="right" vertical="center"/>
    </xf>
    <xf numFmtId="38" fontId="16" fillId="0" borderId="0" xfId="3" applyFont="1" applyAlignment="1">
      <alignment vertical="center"/>
    </xf>
    <xf numFmtId="38" fontId="5" fillId="0" borderId="0" xfId="3" applyFont="1" applyBorder="1" applyAlignment="1">
      <alignment horizontal="distributed" vertical="center"/>
    </xf>
    <xf numFmtId="38" fontId="5" fillId="0" borderId="0" xfId="3" applyFont="1" applyFill="1" applyBorder="1" applyAlignment="1">
      <alignment horizontal="right" vertical="center"/>
    </xf>
    <xf numFmtId="38" fontId="5" fillId="2" borderId="0" xfId="3" applyFont="1" applyFill="1" applyBorder="1" applyAlignment="1">
      <alignment vertical="center"/>
    </xf>
    <xf numFmtId="38" fontId="6" fillId="0" borderId="0" xfId="3" applyFont="1" applyBorder="1" applyAlignment="1">
      <alignment horizontal="distributed" vertical="center"/>
    </xf>
    <xf numFmtId="38" fontId="16" fillId="0" borderId="0" xfId="3" applyFont="1" applyBorder="1" applyAlignment="1">
      <alignment vertical="center"/>
    </xf>
    <xf numFmtId="176" fontId="23" fillId="0" borderId="7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Border="1" applyAlignment="1">
      <alignment horizontal="right" vertical="center"/>
    </xf>
    <xf numFmtId="38" fontId="23" fillId="0" borderId="0" xfId="3" applyFont="1" applyAlignment="1">
      <alignment horizontal="right" vertical="center"/>
    </xf>
    <xf numFmtId="38" fontId="9" fillId="0" borderId="0" xfId="3" applyFont="1" applyFill="1" applyBorder="1" applyAlignment="1">
      <alignment horizontal="distributed" vertical="center"/>
    </xf>
    <xf numFmtId="38" fontId="7" fillId="0" borderId="0" xfId="3" applyFont="1" applyFill="1" applyBorder="1" applyAlignment="1">
      <alignment horizontal="right" vertical="center"/>
    </xf>
    <xf numFmtId="176" fontId="5" fillId="0" borderId="7" xfId="3" applyNumberFormat="1" applyFont="1" applyFill="1" applyBorder="1" applyAlignment="1">
      <alignment horizontal="right" vertical="center"/>
    </xf>
    <xf numFmtId="176" fontId="5" fillId="0" borderId="0" xfId="3" applyNumberFormat="1" applyFont="1" applyFill="1" applyBorder="1" applyAlignment="1">
      <alignment horizontal="right" vertical="center"/>
    </xf>
    <xf numFmtId="38" fontId="5" fillId="0" borderId="0" xfId="3" applyFont="1" applyAlignment="1">
      <alignment horizontal="right" vertical="center"/>
    </xf>
    <xf numFmtId="38" fontId="5" fillId="0" borderId="0" xfId="3" applyFont="1" applyFill="1" applyBorder="1" applyAlignment="1">
      <alignment horizontal="distributed" vertical="center"/>
    </xf>
    <xf numFmtId="38" fontId="6" fillId="0" borderId="0" xfId="3" applyFont="1" applyFill="1" applyBorder="1" applyAlignment="1">
      <alignment horizontal="distributed" vertical="center"/>
    </xf>
    <xf numFmtId="38" fontId="6" fillId="0" borderId="1" xfId="3" applyFont="1" applyBorder="1" applyAlignment="1">
      <alignment horizontal="distributed" vertical="center"/>
    </xf>
    <xf numFmtId="38" fontId="5" fillId="0" borderId="6" xfId="3" applyFont="1" applyBorder="1" applyAlignment="1">
      <alignment horizontal="right" vertical="center"/>
    </xf>
    <xf numFmtId="38" fontId="5" fillId="0" borderId="1" xfId="3" applyFont="1" applyBorder="1" applyAlignment="1">
      <alignment horizontal="right" vertical="center"/>
    </xf>
    <xf numFmtId="38" fontId="6" fillId="0" borderId="6" xfId="3" applyFont="1" applyBorder="1" applyAlignment="1">
      <alignment horizontal="distributed" vertical="center"/>
    </xf>
    <xf numFmtId="38" fontId="5" fillId="0" borderId="0" xfId="3" applyFont="1" applyBorder="1" applyAlignment="1">
      <alignment horizontal="right" vertical="center"/>
    </xf>
    <xf numFmtId="38" fontId="4" fillId="0" borderId="7" xfId="3" applyFont="1" applyBorder="1" applyAlignment="1">
      <alignment horizontal="right" vertical="center"/>
    </xf>
    <xf numFmtId="38" fontId="5" fillId="0" borderId="7" xfId="3" applyFont="1" applyBorder="1" applyAlignment="1">
      <alignment vertical="center"/>
    </xf>
    <xf numFmtId="38" fontId="5" fillId="0" borderId="10" xfId="3" applyFont="1" applyFill="1" applyBorder="1" applyAlignment="1">
      <alignment vertical="center" wrapText="1"/>
    </xf>
    <xf numFmtId="38" fontId="5" fillId="0" borderId="0" xfId="3" applyFont="1" applyFill="1" applyBorder="1" applyAlignment="1">
      <alignment vertical="center" wrapText="1"/>
    </xf>
    <xf numFmtId="38" fontId="5" fillId="0" borderId="0" xfId="3" applyFont="1" applyFill="1" applyAlignment="1">
      <alignment vertical="center"/>
    </xf>
    <xf numFmtId="38" fontId="4" fillId="0" borderId="0" xfId="3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38" fontId="5" fillId="0" borderId="1" xfId="3" applyFont="1" applyFill="1" applyBorder="1" applyAlignment="1">
      <alignment vertical="center" wrapText="1"/>
    </xf>
    <xf numFmtId="178" fontId="5" fillId="0" borderId="0" xfId="0" applyNumberFormat="1" applyFont="1" applyAlignment="1">
      <alignment horizontal="right" vertical="center"/>
    </xf>
    <xf numFmtId="178" fontId="5" fillId="0" borderId="7" xfId="3" applyNumberFormat="1" applyFont="1" applyBorder="1" applyAlignment="1">
      <alignment horizontal="right" vertical="center"/>
    </xf>
    <xf numFmtId="178" fontId="5" fillId="0" borderId="0" xfId="3" applyNumberFormat="1" applyFont="1" applyBorder="1" applyAlignment="1">
      <alignment horizontal="right" vertical="center"/>
    </xf>
    <xf numFmtId="178" fontId="5" fillId="0" borderId="0" xfId="3" applyNumberFormat="1" applyFont="1" applyAlignment="1">
      <alignment horizontal="right" vertical="center"/>
    </xf>
    <xf numFmtId="38" fontId="5" fillId="0" borderId="8" xfId="3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5" fillId="0" borderId="10" xfId="3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38" fontId="5" fillId="0" borderId="11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5" fillId="0" borderId="13" xfId="3" applyFont="1" applyBorder="1" applyAlignment="1">
      <alignment horizontal="center" vertical="center" wrapText="1"/>
    </xf>
    <xf numFmtId="38" fontId="5" fillId="0" borderId="3" xfId="3" applyFont="1" applyBorder="1" applyAlignment="1">
      <alignment horizontal="center" vertical="center" wrapText="1"/>
    </xf>
    <xf numFmtId="38" fontId="5" fillId="0" borderId="12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5" fillId="0" borderId="8" xfId="3" applyFont="1" applyFill="1" applyBorder="1" applyAlignment="1">
      <alignment horizontal="center" vertical="center" wrapText="1"/>
    </xf>
    <xf numFmtId="38" fontId="5" fillId="0" borderId="6" xfId="3" applyFont="1" applyFill="1" applyBorder="1" applyAlignment="1">
      <alignment horizontal="center" vertical="center" wrapText="1"/>
    </xf>
    <xf numFmtId="38" fontId="5" fillId="0" borderId="8" xfId="3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5" fillId="0" borderId="10" xfId="2" applyFont="1" applyBorder="1" applyAlignment="1">
      <alignment horizontal="distributed" vertical="center" justifyLastLine="1"/>
    </xf>
    <xf numFmtId="38" fontId="5" fillId="0" borderId="8" xfId="2" applyFont="1" applyBorder="1" applyAlignment="1">
      <alignment horizontal="center" vertical="center" wrapText="1"/>
    </xf>
    <xf numFmtId="38" fontId="5" fillId="0" borderId="11" xfId="2" applyFont="1" applyBorder="1" applyAlignment="1">
      <alignment horizontal="center" vertical="center" wrapText="1"/>
    </xf>
    <xf numFmtId="38" fontId="5" fillId="0" borderId="13" xfId="2" applyFont="1" applyBorder="1" applyAlignment="1">
      <alignment horizontal="center" vertical="center" wrapText="1"/>
    </xf>
    <xf numFmtId="38" fontId="5" fillId="0" borderId="3" xfId="2" applyFont="1" applyBorder="1" applyAlignment="1">
      <alignment horizontal="center" vertical="center" wrapText="1"/>
    </xf>
    <xf numFmtId="38" fontId="5" fillId="0" borderId="12" xfId="2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8" fontId="5" fillId="0" borderId="8" xfId="2" applyFont="1" applyBorder="1" applyAlignment="1">
      <alignment horizontal="distributed" vertical="center" justifyLastLine="1"/>
    </xf>
    <xf numFmtId="38" fontId="5" fillId="0" borderId="11" xfId="2" applyFont="1" applyFill="1" applyBorder="1" applyAlignment="1">
      <alignment horizontal="center" vertical="center" wrapText="1"/>
    </xf>
    <xf numFmtId="38" fontId="5" fillId="0" borderId="12" xfId="2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8" fontId="5" fillId="0" borderId="10" xfId="2" applyFont="1" applyBorder="1" applyAlignment="1">
      <alignment horizontal="center" vertical="center" wrapText="1"/>
    </xf>
    <xf numFmtId="38" fontId="5" fillId="0" borderId="1" xfId="2" applyFont="1" applyBorder="1" applyAlignment="1">
      <alignment horizontal="center" vertical="center" wrapText="1"/>
    </xf>
    <xf numFmtId="38" fontId="5" fillId="0" borderId="13" xfId="2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38" fontId="17" fillId="0" borderId="11" xfId="2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4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5" fillId="0" borderId="0" xfId="2" applyFont="1" applyBorder="1" applyAlignment="1">
      <alignment horizontal="center" vertical="center"/>
    </xf>
    <xf numFmtId="38" fontId="18" fillId="0" borderId="0" xfId="2" applyFont="1" applyBorder="1" applyAlignment="1">
      <alignment horizontal="center" vertical="center"/>
    </xf>
    <xf numFmtId="38" fontId="8" fillId="0" borderId="7" xfId="2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38" fontId="8" fillId="0" borderId="7" xfId="1" applyFont="1" applyBorder="1" applyAlignment="1">
      <alignment horizontal="distributed" vertical="center" justifyLastLine="1"/>
    </xf>
    <xf numFmtId="38" fontId="5" fillId="0" borderId="0" xfId="3" applyFont="1" applyFill="1" applyAlignment="1" applyProtection="1">
      <alignment vertical="center"/>
      <protection locked="0"/>
    </xf>
    <xf numFmtId="38" fontId="5" fillId="0" borderId="0" xfId="3" applyFont="1" applyFill="1" applyBorder="1" applyAlignment="1" applyProtection="1">
      <alignment vertical="center"/>
      <protection locked="0"/>
    </xf>
    <xf numFmtId="38" fontId="4" fillId="0" borderId="0" xfId="3" applyFont="1" applyFill="1" applyAlignment="1" applyProtection="1">
      <alignment horizontal="right" vertical="center"/>
      <protection locked="0"/>
    </xf>
    <xf numFmtId="38" fontId="4" fillId="0" borderId="0" xfId="3" applyFont="1" applyFill="1" applyAlignment="1" applyProtection="1">
      <alignment vertical="center"/>
      <protection locked="0"/>
    </xf>
    <xf numFmtId="38" fontId="4" fillId="0" borderId="0" xfId="3" applyFont="1" applyFill="1" applyAlignment="1" applyProtection="1">
      <alignment horizontal="center" vertical="center"/>
      <protection locked="0"/>
    </xf>
    <xf numFmtId="38" fontId="5" fillId="0" borderId="10" xfId="3" applyFont="1" applyFill="1" applyBorder="1" applyAlignment="1" applyProtection="1">
      <alignment horizontal="distributed" vertical="center" justifyLastLine="1"/>
      <protection locked="0"/>
    </xf>
    <xf numFmtId="38" fontId="5" fillId="0" borderId="11" xfId="3" applyFont="1" applyFill="1" applyBorder="1" applyAlignment="1" applyProtection="1">
      <alignment horizontal="center" vertical="center" wrapText="1"/>
      <protection locked="0"/>
    </xf>
    <xf numFmtId="38" fontId="5" fillId="0" borderId="8" xfId="3" applyFont="1" applyFill="1" applyBorder="1" applyAlignment="1" applyProtection="1">
      <alignment horizontal="center" vertical="center" wrapText="1"/>
      <protection locked="0"/>
    </xf>
    <xf numFmtId="38" fontId="5" fillId="0" borderId="8" xfId="3" applyFont="1" applyFill="1" applyBorder="1" applyAlignment="1" applyProtection="1">
      <alignment horizontal="distributed" vertical="center" justifyLastLine="1"/>
      <protection locked="0"/>
    </xf>
    <xf numFmtId="38" fontId="5" fillId="0" borderId="0" xfId="3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8" fontId="5" fillId="0" borderId="12" xfId="3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distributed" vertical="center" justifyLastLine="1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8" fontId="5" fillId="0" borderId="8" xfId="3" applyFont="1" applyFill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9" fontId="5" fillId="0" borderId="7" xfId="3" applyNumberFormat="1" applyFont="1" applyFill="1" applyBorder="1" applyAlignment="1" applyProtection="1">
      <alignment horizontal="right" vertical="center"/>
      <protection locked="0"/>
    </xf>
    <xf numFmtId="179" fontId="5" fillId="0" borderId="0" xfId="3" applyNumberFormat="1" applyFont="1" applyFill="1" applyBorder="1" applyAlignment="1" applyProtection="1">
      <alignment horizontal="right" vertical="center"/>
      <protection locked="0"/>
    </xf>
    <xf numFmtId="179" fontId="5" fillId="0" borderId="0" xfId="3" applyNumberFormat="1" applyFont="1" applyFill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38" fontId="16" fillId="0" borderId="0" xfId="3" applyFont="1" applyFill="1" applyAlignment="1" applyProtection="1">
      <alignment vertical="center"/>
      <protection locked="0"/>
    </xf>
    <xf numFmtId="38" fontId="5" fillId="0" borderId="0" xfId="3" applyFont="1" applyFill="1" applyBorder="1" applyAlignment="1" applyProtection="1">
      <alignment horizontal="distributed" vertical="center"/>
      <protection locked="0"/>
    </xf>
    <xf numFmtId="38" fontId="5" fillId="0" borderId="0" xfId="3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38" fontId="16" fillId="0" borderId="0" xfId="3" applyFont="1" applyFill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horizontal="distributed" vertical="center"/>
      <protection locked="0"/>
    </xf>
    <xf numFmtId="176" fontId="23" fillId="0" borderId="7" xfId="3" applyNumberFormat="1" applyFont="1" applyFill="1" applyBorder="1" applyAlignment="1" applyProtection="1">
      <alignment horizontal="right" vertical="center"/>
      <protection locked="0"/>
    </xf>
    <xf numFmtId="176" fontId="23" fillId="0" borderId="0" xfId="3" applyNumberFormat="1" applyFont="1" applyFill="1" applyBorder="1" applyAlignment="1" applyProtection="1">
      <alignment horizontal="right" vertical="center"/>
      <protection locked="0"/>
    </xf>
    <xf numFmtId="38" fontId="8" fillId="0" borderId="0" xfId="3" applyFont="1" applyFill="1" applyBorder="1" applyAlignment="1" applyProtection="1">
      <alignment horizontal="distributed" vertical="center"/>
      <protection locked="0"/>
    </xf>
    <xf numFmtId="38" fontId="7" fillId="0" borderId="0" xfId="3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distributed" vertical="center"/>
      <protection locked="0"/>
    </xf>
    <xf numFmtId="176" fontId="5" fillId="0" borderId="7" xfId="3" applyNumberFormat="1" applyFont="1" applyFill="1" applyBorder="1" applyAlignment="1" applyProtection="1">
      <alignment horizontal="right" vertical="center"/>
      <protection locked="0"/>
    </xf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38" fontId="5" fillId="0" borderId="0" xfId="3" applyFont="1" applyFill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38" fontId="5" fillId="0" borderId="1" xfId="3" applyFont="1" applyFill="1" applyBorder="1" applyAlignment="1" applyProtection="1">
      <alignment horizontal="distributed" vertical="center"/>
      <protection locked="0"/>
    </xf>
    <xf numFmtId="38" fontId="5" fillId="0" borderId="6" xfId="3" applyFont="1" applyFill="1" applyBorder="1" applyAlignment="1" applyProtection="1">
      <alignment horizontal="right" vertical="center"/>
      <protection locked="0"/>
    </xf>
    <xf numFmtId="38" fontId="5" fillId="0" borderId="1" xfId="3" applyFont="1" applyFill="1" applyBorder="1" applyAlignment="1" applyProtection="1">
      <alignment horizontal="right" vertical="center"/>
      <protection locked="0"/>
    </xf>
    <xf numFmtId="38" fontId="5" fillId="0" borderId="6" xfId="3" applyFont="1" applyFill="1" applyBorder="1" applyAlignment="1" applyProtection="1">
      <alignment horizontal="distributed" vertical="center"/>
      <protection locked="0"/>
    </xf>
    <xf numFmtId="38" fontId="5" fillId="0" borderId="13" xfId="3" applyFont="1" applyFill="1" applyBorder="1" applyAlignment="1" applyProtection="1">
      <alignment horizontal="center" vertical="center" wrapText="1"/>
      <protection locked="0"/>
    </xf>
    <xf numFmtId="38" fontId="5" fillId="0" borderId="3" xfId="3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76" fontId="5" fillId="0" borderId="0" xfId="3" applyNumberFormat="1" applyFont="1" applyFill="1" applyAlignment="1" applyProtection="1">
      <alignment horizontal="right" vertical="center"/>
      <protection locked="0"/>
    </xf>
    <xf numFmtId="38" fontId="4" fillId="0" borderId="7" xfId="3" applyFont="1" applyFill="1" applyBorder="1" applyAlignment="1" applyProtection="1">
      <alignment horizontal="right" vertical="center"/>
      <protection locked="0"/>
    </xf>
    <xf numFmtId="38" fontId="5" fillId="0" borderId="7" xfId="3" applyFont="1" applyFill="1" applyBorder="1" applyAlignment="1" applyProtection="1">
      <alignment vertical="center"/>
      <protection locked="0"/>
    </xf>
    <xf numFmtId="176" fontId="5" fillId="0" borderId="7" xfId="0" applyNumberFormat="1" applyFont="1" applyBorder="1" applyAlignment="1" applyProtection="1">
      <alignment vertical="center"/>
      <protection locked="0"/>
    </xf>
    <xf numFmtId="38" fontId="5" fillId="0" borderId="10" xfId="3" applyFont="1" applyFill="1" applyBorder="1" applyAlignment="1" applyProtection="1">
      <alignment vertical="center" wrapText="1"/>
      <protection locked="0"/>
    </xf>
    <xf numFmtId="38" fontId="5" fillId="0" borderId="6" xfId="3" applyFont="1" applyFill="1" applyBorder="1" applyAlignment="1" applyProtection="1">
      <alignment horizontal="center" vertical="center" wrapText="1"/>
      <protection locked="0"/>
    </xf>
    <xf numFmtId="38" fontId="5" fillId="0" borderId="0" xfId="3" applyFont="1" applyFill="1" applyBorder="1" applyAlignment="1" applyProtection="1">
      <alignment vertical="center" wrapText="1"/>
      <protection locked="0"/>
    </xf>
    <xf numFmtId="179" fontId="23" fillId="0" borderId="0" xfId="3" applyNumberFormat="1" applyFont="1" applyFill="1" applyBorder="1" applyAlignment="1" applyProtection="1">
      <alignment horizontal="right" vertical="center"/>
      <protection locked="0"/>
    </xf>
    <xf numFmtId="38" fontId="5" fillId="0" borderId="1" xfId="3" applyFont="1" applyFill="1" applyBorder="1" applyAlignment="1" applyProtection="1">
      <alignment vertical="center" wrapText="1"/>
      <protection locked="0"/>
    </xf>
  </cellXfs>
  <cellStyles count="4">
    <cellStyle name="桁区切り" xfId="1" builtinId="6"/>
    <cellStyle name="桁区切り 2" xfId="2" xr:uid="{00000000-0005-0000-0000-000001000000}"/>
    <cellStyle name="桁区切り 2 2" xfId="3" xr:uid="{BBAE8B8E-9250-4981-9556-E26C35EDCCE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CFD8-C018-4685-A3A6-9DD1F5979EF3}">
  <dimension ref="A1:Z79"/>
  <sheetViews>
    <sheetView tabSelected="1" zoomScaleNormal="100" zoomScaleSheetLayoutView="100" workbookViewId="0"/>
  </sheetViews>
  <sheetFormatPr defaultRowHeight="10.5"/>
  <cols>
    <col min="1" max="1" width="13.875" style="233" customWidth="1"/>
    <col min="2" max="8" width="10.875" style="233" customWidth="1"/>
    <col min="9" max="9" width="3.75" style="233" bestFit="1" customWidth="1"/>
    <col min="10" max="18" width="7.25" style="233" customWidth="1"/>
    <col min="19" max="21" width="6.875" style="233" customWidth="1"/>
    <col min="22" max="22" width="10.625" style="233" customWidth="1"/>
    <col min="23" max="24" width="6.875" style="233" customWidth="1"/>
    <col min="25" max="25" width="10.625" style="233" customWidth="1"/>
    <col min="26" max="26" width="6.875" style="233" customWidth="1"/>
    <col min="27" max="16384" width="9" style="233"/>
  </cols>
  <sheetData>
    <row r="1" spans="1:26" s="138" customFormat="1" ht="7.5" customHeight="1">
      <c r="T1" s="139"/>
    </row>
    <row r="2" spans="1:26" s="24" customFormat="1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Q2" s="105"/>
      <c r="R2" s="43"/>
      <c r="S2" s="43"/>
      <c r="T2" s="43"/>
    </row>
    <row r="3" spans="1:26" s="24" customFormat="1" ht="10.5" customHeight="1">
      <c r="J3" s="43"/>
      <c r="Q3" s="105"/>
      <c r="R3" s="43"/>
      <c r="S3" s="43"/>
      <c r="T3" s="43"/>
    </row>
    <row r="4" spans="1:26" s="24" customFormat="1" ht="13.5" customHeight="1">
      <c r="A4" s="47" t="s">
        <v>326</v>
      </c>
      <c r="B4" s="47"/>
      <c r="C4" s="47"/>
      <c r="D4" s="47"/>
      <c r="E4" s="47"/>
      <c r="F4" s="47"/>
      <c r="G4" s="47"/>
      <c r="H4" s="47"/>
      <c r="J4" s="43"/>
      <c r="Q4" s="105"/>
      <c r="R4" s="43"/>
      <c r="S4" s="43"/>
      <c r="T4" s="43"/>
    </row>
    <row r="5" spans="1:26" ht="10.5" customHeight="1">
      <c r="A5" s="237"/>
      <c r="B5" s="237"/>
      <c r="C5" s="237"/>
      <c r="D5" s="237"/>
      <c r="E5" s="237"/>
      <c r="F5" s="237"/>
      <c r="G5" s="237"/>
      <c r="H5" s="237"/>
      <c r="I5" s="235"/>
      <c r="P5" s="234"/>
      <c r="W5" s="234"/>
      <c r="X5" s="234"/>
      <c r="Y5" s="234"/>
      <c r="Z5" s="234"/>
    </row>
    <row r="6" spans="1:26" ht="13.5" customHeight="1">
      <c r="A6" s="236" t="s">
        <v>325</v>
      </c>
      <c r="B6" s="236"/>
      <c r="C6" s="236"/>
      <c r="D6" s="236"/>
      <c r="E6" s="236"/>
      <c r="F6" s="236"/>
      <c r="G6" s="236"/>
      <c r="H6" s="236"/>
      <c r="I6" s="235"/>
      <c r="P6" s="234"/>
      <c r="W6" s="234"/>
      <c r="X6" s="234"/>
      <c r="Y6" s="234"/>
      <c r="Z6" s="234"/>
    </row>
    <row r="7" spans="1:26" ht="10.5" customHeight="1">
      <c r="I7" s="235"/>
      <c r="P7" s="234"/>
      <c r="W7" s="234"/>
      <c r="X7" s="234"/>
      <c r="Y7" s="234"/>
      <c r="Z7" s="234"/>
    </row>
    <row r="8" spans="1:26" ht="10.5" customHeight="1">
      <c r="A8" s="233" t="s">
        <v>202</v>
      </c>
      <c r="P8" s="234"/>
      <c r="W8" s="234"/>
      <c r="X8" s="234"/>
      <c r="Y8" s="234"/>
      <c r="Z8" s="234"/>
    </row>
    <row r="9" spans="1:26" ht="12" customHeight="1">
      <c r="A9" s="238" t="s">
        <v>143</v>
      </c>
      <c r="B9" s="239" t="s">
        <v>153</v>
      </c>
      <c r="C9" s="239" t="s">
        <v>201</v>
      </c>
      <c r="D9" s="239" t="s">
        <v>178</v>
      </c>
      <c r="E9" s="239" t="s">
        <v>179</v>
      </c>
      <c r="F9" s="239" t="s">
        <v>180</v>
      </c>
      <c r="G9" s="239" t="s">
        <v>6</v>
      </c>
      <c r="H9" s="240" t="s">
        <v>407</v>
      </c>
      <c r="I9" s="234"/>
      <c r="V9" s="241" t="s">
        <v>143</v>
      </c>
      <c r="W9" s="242"/>
      <c r="X9" s="234"/>
      <c r="Y9" s="234"/>
      <c r="Z9" s="234"/>
    </row>
    <row r="10" spans="1:26" ht="12" customHeight="1">
      <c r="A10" s="243"/>
      <c r="B10" s="244"/>
      <c r="C10" s="245"/>
      <c r="D10" s="244"/>
      <c r="E10" s="245"/>
      <c r="F10" s="245"/>
      <c r="G10" s="245"/>
      <c r="H10" s="246"/>
      <c r="I10" s="234"/>
      <c r="V10" s="247"/>
      <c r="W10" s="242"/>
      <c r="X10" s="234"/>
      <c r="Y10" s="234"/>
      <c r="Z10" s="234"/>
    </row>
    <row r="11" spans="1:26" s="234" customFormat="1" ht="6" customHeight="1">
      <c r="A11" s="248"/>
      <c r="B11" s="249"/>
      <c r="C11" s="242"/>
      <c r="D11" s="242"/>
      <c r="E11" s="242"/>
      <c r="F11" s="242"/>
      <c r="G11" s="250"/>
      <c r="H11" s="242"/>
      <c r="V11" s="251"/>
      <c r="W11" s="242"/>
    </row>
    <row r="12" spans="1:26" ht="10.5" customHeight="1">
      <c r="A12" s="252" t="s">
        <v>529</v>
      </c>
      <c r="B12" s="253">
        <v>14100</v>
      </c>
      <c r="C12" s="254">
        <v>1193</v>
      </c>
      <c r="D12" s="255">
        <v>823</v>
      </c>
      <c r="E12" s="255">
        <v>1733</v>
      </c>
      <c r="F12" s="255">
        <v>969</v>
      </c>
      <c r="G12" s="255">
        <v>462</v>
      </c>
      <c r="H12" s="256">
        <v>231</v>
      </c>
      <c r="V12" s="258" t="s">
        <v>320</v>
      </c>
      <c r="W12" s="259"/>
      <c r="X12" s="234"/>
      <c r="Y12" s="234">
        <f>B12-SUM(C12:I12)-SUM(D34:J34)</f>
        <v>6058</v>
      </c>
      <c r="Z12" s="234"/>
    </row>
    <row r="13" spans="1:26" ht="10.5" customHeight="1">
      <c r="A13" s="260" t="s">
        <v>497</v>
      </c>
      <c r="B13" s="253">
        <v>14580</v>
      </c>
      <c r="C13" s="254">
        <v>1177</v>
      </c>
      <c r="D13" s="255">
        <v>916</v>
      </c>
      <c r="E13" s="255">
        <v>1758</v>
      </c>
      <c r="F13" s="255">
        <v>1112</v>
      </c>
      <c r="G13" s="255">
        <v>450</v>
      </c>
      <c r="H13" s="256">
        <v>180</v>
      </c>
      <c r="V13" s="258" t="s">
        <v>530</v>
      </c>
      <c r="W13" s="259"/>
      <c r="X13" s="234"/>
      <c r="Y13" s="234">
        <f>B13-SUM(C13:I13)-SUM(D35:J35)</f>
        <v>6390</v>
      </c>
      <c r="Z13" s="234"/>
    </row>
    <row r="14" spans="1:26" ht="10.5" customHeight="1">
      <c r="A14" s="252" t="s">
        <v>516</v>
      </c>
      <c r="B14" s="253">
        <v>14592</v>
      </c>
      <c r="C14" s="254">
        <v>1165</v>
      </c>
      <c r="D14" s="255">
        <v>941</v>
      </c>
      <c r="E14" s="255">
        <v>1517</v>
      </c>
      <c r="F14" s="255">
        <v>1033</v>
      </c>
      <c r="G14" s="255">
        <v>434</v>
      </c>
      <c r="H14" s="261">
        <v>175</v>
      </c>
      <c r="V14" s="258" t="s">
        <v>371</v>
      </c>
      <c r="W14" s="259"/>
      <c r="X14" s="234"/>
      <c r="Y14" s="234">
        <f>B14-SUM(C14:I14)-SUM(D36:J36)</f>
        <v>6516</v>
      </c>
      <c r="Z14" s="234"/>
    </row>
    <row r="15" spans="1:26" s="257" customFormat="1" ht="10.5" customHeight="1">
      <c r="A15" s="252" t="s">
        <v>531</v>
      </c>
      <c r="B15" s="253">
        <v>11945</v>
      </c>
      <c r="C15" s="254">
        <v>999</v>
      </c>
      <c r="D15" s="254">
        <v>583</v>
      </c>
      <c r="E15" s="254">
        <v>1263</v>
      </c>
      <c r="F15" s="254">
        <v>811</v>
      </c>
      <c r="G15" s="254">
        <v>447</v>
      </c>
      <c r="H15" s="256">
        <v>349</v>
      </c>
      <c r="V15" s="258" t="s">
        <v>408</v>
      </c>
      <c r="W15" s="262"/>
      <c r="X15" s="263"/>
      <c r="Y15" s="234">
        <f>B15-SUM(C15:I15)-SUM(D37:J37)</f>
        <v>5090</v>
      </c>
      <c r="Z15" s="263"/>
    </row>
    <row r="16" spans="1:26" s="257" customFormat="1" ht="10.5" customHeight="1">
      <c r="A16" s="264" t="s">
        <v>532</v>
      </c>
      <c r="B16" s="265">
        <v>12238</v>
      </c>
      <c r="C16" s="266">
        <v>965</v>
      </c>
      <c r="D16" s="266">
        <v>656</v>
      </c>
      <c r="E16" s="266">
        <v>1165</v>
      </c>
      <c r="F16" s="266">
        <v>865</v>
      </c>
      <c r="G16" s="266">
        <v>384</v>
      </c>
      <c r="H16" s="266">
        <v>141</v>
      </c>
      <c r="V16" s="267" t="s">
        <v>533</v>
      </c>
      <c r="W16" s="268"/>
      <c r="X16" s="263"/>
      <c r="Y16" s="234">
        <f>B16-SUM(C16:I16)-SUM(I38:J38)</f>
        <v>8062</v>
      </c>
      <c r="Z16" s="263"/>
    </row>
    <row r="17" spans="1:26" ht="6" customHeight="1">
      <c r="A17" s="269"/>
      <c r="B17" s="270"/>
      <c r="C17" s="271"/>
      <c r="D17" s="272"/>
      <c r="E17" s="271"/>
      <c r="F17" s="271"/>
      <c r="G17" s="271"/>
      <c r="H17" s="271"/>
      <c r="V17" s="259"/>
      <c r="W17" s="259"/>
      <c r="X17" s="234"/>
      <c r="Y17" s="234"/>
      <c r="Z17" s="234"/>
    </row>
    <row r="18" spans="1:26" ht="10.5" customHeight="1">
      <c r="A18" s="252" t="s">
        <v>534</v>
      </c>
      <c r="B18" s="273">
        <v>1026</v>
      </c>
      <c r="C18" s="273">
        <v>93</v>
      </c>
      <c r="D18" s="273">
        <v>59</v>
      </c>
      <c r="E18" s="273">
        <v>111</v>
      </c>
      <c r="F18" s="273">
        <v>56</v>
      </c>
      <c r="G18" s="273">
        <v>38</v>
      </c>
      <c r="H18" s="273">
        <v>15</v>
      </c>
      <c r="V18" s="258" t="s">
        <v>535</v>
      </c>
      <c r="W18" s="259"/>
      <c r="X18" s="234"/>
      <c r="Y18" s="234">
        <f>B18-SUM(C18:I18)-SUM(D40:J40)</f>
        <v>429</v>
      </c>
      <c r="Z18" s="234"/>
    </row>
    <row r="19" spans="1:26" ht="10.5" customHeight="1">
      <c r="A19" s="252" t="s">
        <v>536</v>
      </c>
      <c r="B19" s="273">
        <v>945</v>
      </c>
      <c r="C19" s="273">
        <v>75</v>
      </c>
      <c r="D19" s="273">
        <v>41</v>
      </c>
      <c r="E19" s="273">
        <v>84</v>
      </c>
      <c r="F19" s="273">
        <v>73</v>
      </c>
      <c r="G19" s="273">
        <v>29</v>
      </c>
      <c r="H19" s="273">
        <v>13</v>
      </c>
      <c r="V19" s="258" t="s">
        <v>537</v>
      </c>
      <c r="W19" s="259"/>
      <c r="X19" s="234"/>
      <c r="Y19" s="234">
        <f>B19-SUM(C19:I19)-SUM(D41:J41)</f>
        <v>445</v>
      </c>
      <c r="Z19" s="234"/>
    </row>
    <row r="20" spans="1:26" ht="10.5" customHeight="1">
      <c r="A20" s="252" t="s">
        <v>538</v>
      </c>
      <c r="B20" s="273">
        <v>987</v>
      </c>
      <c r="C20" s="273">
        <v>79</v>
      </c>
      <c r="D20" s="273">
        <v>42</v>
      </c>
      <c r="E20" s="273">
        <v>100</v>
      </c>
      <c r="F20" s="273">
        <v>72</v>
      </c>
      <c r="G20" s="273">
        <v>42</v>
      </c>
      <c r="H20" s="273">
        <v>9</v>
      </c>
      <c r="V20" s="258" t="s">
        <v>539</v>
      </c>
      <c r="W20" s="259"/>
      <c r="X20" s="234"/>
      <c r="Y20" s="234">
        <f>B20-SUM(C20:I20)-SUM(D42:J42)</f>
        <v>437</v>
      </c>
      <c r="Z20" s="234"/>
    </row>
    <row r="21" spans="1:26" ht="10.5" customHeight="1">
      <c r="A21" s="252" t="s">
        <v>540</v>
      </c>
      <c r="B21" s="273">
        <v>1038</v>
      </c>
      <c r="C21" s="273">
        <v>80</v>
      </c>
      <c r="D21" s="273">
        <v>51</v>
      </c>
      <c r="E21" s="273">
        <v>104</v>
      </c>
      <c r="F21" s="273">
        <v>64</v>
      </c>
      <c r="G21" s="273">
        <v>45</v>
      </c>
      <c r="H21" s="273">
        <v>7</v>
      </c>
      <c r="V21" s="258" t="s">
        <v>541</v>
      </c>
      <c r="W21" s="259"/>
      <c r="X21" s="234"/>
      <c r="Y21" s="234">
        <f>B21-SUM(C21:I21)-SUM(D43:J43)</f>
        <v>488</v>
      </c>
      <c r="Z21" s="234"/>
    </row>
    <row r="22" spans="1:26" ht="10.5" customHeight="1">
      <c r="A22" s="252" t="s">
        <v>542</v>
      </c>
      <c r="B22" s="273">
        <v>1093</v>
      </c>
      <c r="C22" s="273">
        <v>75</v>
      </c>
      <c r="D22" s="273">
        <v>63</v>
      </c>
      <c r="E22" s="273">
        <v>104</v>
      </c>
      <c r="F22" s="273">
        <v>70</v>
      </c>
      <c r="G22" s="273">
        <v>36</v>
      </c>
      <c r="H22" s="273">
        <v>25</v>
      </c>
      <c r="V22" s="258" t="s">
        <v>543</v>
      </c>
      <c r="W22" s="259"/>
      <c r="X22" s="234"/>
      <c r="Y22" s="234">
        <f>B22-SUM(C22:I22)-SUM(D44:J44)</f>
        <v>518</v>
      </c>
      <c r="Z22" s="234"/>
    </row>
    <row r="23" spans="1:26" ht="10.5" customHeight="1">
      <c r="A23" s="252" t="s">
        <v>544</v>
      </c>
      <c r="B23" s="273">
        <v>955</v>
      </c>
      <c r="C23" s="273">
        <v>73</v>
      </c>
      <c r="D23" s="273">
        <v>55</v>
      </c>
      <c r="E23" s="273">
        <v>100</v>
      </c>
      <c r="F23" s="273">
        <v>60</v>
      </c>
      <c r="G23" s="273">
        <v>28</v>
      </c>
      <c r="H23" s="273">
        <v>7</v>
      </c>
      <c r="V23" s="258" t="s">
        <v>545</v>
      </c>
      <c r="W23" s="259"/>
      <c r="X23" s="234"/>
      <c r="Y23" s="234">
        <f>B23-SUM(C23:I23)-SUM(D45:J45)</f>
        <v>442</v>
      </c>
      <c r="Z23" s="234"/>
    </row>
    <row r="24" spans="1:26" ht="10.5" customHeight="1">
      <c r="A24" s="252" t="s">
        <v>546</v>
      </c>
      <c r="B24" s="273">
        <v>1032</v>
      </c>
      <c r="C24" s="273">
        <v>83</v>
      </c>
      <c r="D24" s="273">
        <v>54</v>
      </c>
      <c r="E24" s="273">
        <v>105</v>
      </c>
      <c r="F24" s="273">
        <v>67</v>
      </c>
      <c r="G24" s="273">
        <v>26</v>
      </c>
      <c r="H24" s="273">
        <v>10</v>
      </c>
      <c r="V24" s="258" t="s">
        <v>547</v>
      </c>
      <c r="W24" s="259"/>
      <c r="X24" s="234"/>
      <c r="Y24" s="234">
        <f>B24-SUM(C24:I24)-SUM(D46:J46)</f>
        <v>447</v>
      </c>
      <c r="Z24" s="234"/>
    </row>
    <row r="25" spans="1:26" ht="10.5" customHeight="1">
      <c r="A25" s="252" t="s">
        <v>548</v>
      </c>
      <c r="B25" s="273">
        <v>1061</v>
      </c>
      <c r="C25" s="273">
        <v>84</v>
      </c>
      <c r="D25" s="273">
        <v>60</v>
      </c>
      <c r="E25" s="273">
        <v>94</v>
      </c>
      <c r="F25" s="273">
        <v>81</v>
      </c>
      <c r="G25" s="273">
        <v>32</v>
      </c>
      <c r="H25" s="273">
        <v>2</v>
      </c>
      <c r="V25" s="258" t="s">
        <v>549</v>
      </c>
      <c r="W25" s="259"/>
      <c r="X25" s="234"/>
      <c r="Y25" s="234">
        <f>B25-SUM(C25:I25)-SUM(D47:J47)</f>
        <v>487</v>
      </c>
      <c r="Z25" s="234"/>
    </row>
    <row r="26" spans="1:26" ht="10.5" customHeight="1">
      <c r="A26" s="252" t="s">
        <v>550</v>
      </c>
      <c r="B26" s="273">
        <v>1037</v>
      </c>
      <c r="C26" s="273">
        <v>73</v>
      </c>
      <c r="D26" s="273">
        <v>52</v>
      </c>
      <c r="E26" s="273">
        <v>86</v>
      </c>
      <c r="F26" s="273">
        <v>83</v>
      </c>
      <c r="G26" s="273">
        <v>28</v>
      </c>
      <c r="H26" s="273">
        <v>7</v>
      </c>
      <c r="V26" s="258" t="s">
        <v>551</v>
      </c>
      <c r="W26" s="259"/>
      <c r="X26" s="234"/>
      <c r="Y26" s="234">
        <f>B26-SUM(C26:I26)-SUM(D48:J48)</f>
        <v>485</v>
      </c>
      <c r="Z26" s="234"/>
    </row>
    <row r="27" spans="1:26" ht="10.5" customHeight="1">
      <c r="A27" s="252" t="s">
        <v>552</v>
      </c>
      <c r="B27" s="273">
        <v>1079</v>
      </c>
      <c r="C27" s="273">
        <v>80</v>
      </c>
      <c r="D27" s="273">
        <v>60</v>
      </c>
      <c r="E27" s="273">
        <v>104</v>
      </c>
      <c r="F27" s="273">
        <v>89</v>
      </c>
      <c r="G27" s="273">
        <v>21</v>
      </c>
      <c r="H27" s="273">
        <v>19</v>
      </c>
      <c r="V27" s="258" t="s">
        <v>553</v>
      </c>
      <c r="W27" s="259"/>
      <c r="X27" s="234"/>
      <c r="Y27" s="234">
        <f>B27-SUM(C27:I27)-SUM(D49:J49)</f>
        <v>501</v>
      </c>
      <c r="Z27" s="234"/>
    </row>
    <row r="28" spans="1:26" ht="10.5" customHeight="1">
      <c r="A28" s="252" t="s">
        <v>554</v>
      </c>
      <c r="B28" s="273">
        <v>932</v>
      </c>
      <c r="C28" s="273">
        <v>75</v>
      </c>
      <c r="D28" s="273">
        <v>44</v>
      </c>
      <c r="E28" s="273">
        <v>83</v>
      </c>
      <c r="F28" s="273">
        <v>64</v>
      </c>
      <c r="G28" s="273">
        <v>26</v>
      </c>
      <c r="H28" s="273">
        <v>19</v>
      </c>
      <c r="V28" s="258" t="s">
        <v>555</v>
      </c>
      <c r="W28" s="259"/>
      <c r="X28" s="234"/>
      <c r="Y28" s="234">
        <f>B28-SUM(C28:I28)-SUM(D50:J50)</f>
        <v>433</v>
      </c>
      <c r="Z28" s="234"/>
    </row>
    <row r="29" spans="1:26" ht="10.5" customHeight="1">
      <c r="A29" s="252" t="s">
        <v>556</v>
      </c>
      <c r="B29" s="273">
        <v>1053</v>
      </c>
      <c r="C29" s="273">
        <v>95</v>
      </c>
      <c r="D29" s="273">
        <v>75</v>
      </c>
      <c r="E29" s="273">
        <v>90</v>
      </c>
      <c r="F29" s="273">
        <v>86</v>
      </c>
      <c r="G29" s="273">
        <v>33</v>
      </c>
      <c r="H29" s="273">
        <v>8</v>
      </c>
      <c r="V29" s="258" t="s">
        <v>557</v>
      </c>
      <c r="W29" s="259"/>
      <c r="X29" s="234"/>
      <c r="Y29" s="234">
        <f>B29-SUM(C29:I29)-SUM(D51:J51)</f>
        <v>458</v>
      </c>
      <c r="Z29" s="234"/>
    </row>
    <row r="30" spans="1:26" s="234" customFormat="1" ht="6" customHeight="1">
      <c r="A30" s="274"/>
      <c r="B30" s="275"/>
      <c r="C30" s="276"/>
      <c r="D30" s="276"/>
      <c r="E30" s="276"/>
      <c r="F30" s="276"/>
      <c r="G30" s="276"/>
      <c r="H30" s="276"/>
      <c r="V30" s="277"/>
      <c r="W30" s="259"/>
      <c r="X30" s="259"/>
      <c r="Y30" s="259"/>
      <c r="Z30" s="259"/>
    </row>
    <row r="31" spans="1:26" s="234" customFormat="1" ht="10.5" customHeight="1">
      <c r="A31" s="238" t="s">
        <v>143</v>
      </c>
      <c r="B31" s="239" t="s">
        <v>390</v>
      </c>
      <c r="C31" s="239" t="s">
        <v>150</v>
      </c>
      <c r="D31" s="278" t="s">
        <v>151</v>
      </c>
      <c r="E31" s="239" t="s">
        <v>149</v>
      </c>
      <c r="F31" s="239" t="s">
        <v>11</v>
      </c>
      <c r="G31" s="278" t="s">
        <v>13</v>
      </c>
      <c r="H31" s="240" t="s">
        <v>14</v>
      </c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8"/>
      <c r="W31" s="259"/>
      <c r="X31" s="259"/>
      <c r="Y31" s="259"/>
      <c r="Z31" s="259"/>
    </row>
    <row r="32" spans="1:26" s="234" customFormat="1" ht="10.5" customHeight="1">
      <c r="A32" s="243"/>
      <c r="B32" s="244"/>
      <c r="C32" s="244"/>
      <c r="D32" s="279"/>
      <c r="E32" s="245"/>
      <c r="F32" s="245"/>
      <c r="G32" s="280"/>
      <c r="H32" s="246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8"/>
      <c r="W32" s="259"/>
      <c r="X32" s="259"/>
      <c r="Y32" s="259"/>
      <c r="Z32" s="259"/>
    </row>
    <row r="33" spans="1:26" s="234" customFormat="1" ht="6" customHeight="1">
      <c r="A33" s="248"/>
      <c r="B33" s="281"/>
      <c r="C33" s="250"/>
      <c r="D33" s="250"/>
      <c r="E33" s="250"/>
      <c r="F33" s="250"/>
      <c r="G33" s="250"/>
      <c r="H33" s="250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8"/>
      <c r="W33" s="259"/>
      <c r="X33" s="259"/>
      <c r="Y33" s="259"/>
      <c r="Z33" s="259"/>
    </row>
    <row r="34" spans="1:26" s="234" customFormat="1" ht="10.5" customHeight="1">
      <c r="A34" s="252" t="s">
        <v>529</v>
      </c>
      <c r="B34" s="270">
        <v>1240</v>
      </c>
      <c r="C34" s="271">
        <v>1330</v>
      </c>
      <c r="D34" s="282">
        <v>272</v>
      </c>
      <c r="E34" s="282">
        <v>281</v>
      </c>
      <c r="F34" s="282">
        <v>795</v>
      </c>
      <c r="G34" s="282">
        <v>394</v>
      </c>
      <c r="H34" s="282">
        <v>889</v>
      </c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8"/>
      <c r="W34" s="259"/>
      <c r="X34" s="259"/>
      <c r="Y34" s="259"/>
      <c r="Z34" s="259"/>
    </row>
    <row r="35" spans="1:26" s="234" customFormat="1" ht="10.5" customHeight="1">
      <c r="A35" s="260" t="s">
        <v>497</v>
      </c>
      <c r="B35" s="270">
        <v>1346</v>
      </c>
      <c r="C35" s="271">
        <v>1411</v>
      </c>
      <c r="D35" s="282">
        <v>316</v>
      </c>
      <c r="E35" s="282">
        <v>228</v>
      </c>
      <c r="F35" s="282">
        <v>782</v>
      </c>
      <c r="G35" s="282">
        <v>350</v>
      </c>
      <c r="H35" s="282">
        <v>921</v>
      </c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8"/>
      <c r="W35" s="259"/>
      <c r="X35" s="259"/>
      <c r="Y35" s="259"/>
      <c r="Z35" s="259"/>
    </row>
    <row r="36" spans="1:26" s="234" customFormat="1" ht="10.5" customHeight="1">
      <c r="A36" s="252" t="s">
        <v>516</v>
      </c>
      <c r="B36" s="270">
        <v>1211</v>
      </c>
      <c r="C36" s="271">
        <v>1429</v>
      </c>
      <c r="D36" s="282">
        <v>302</v>
      </c>
      <c r="E36" s="282">
        <v>246</v>
      </c>
      <c r="F36" s="282">
        <v>883</v>
      </c>
      <c r="G36" s="282">
        <v>271</v>
      </c>
      <c r="H36" s="282">
        <v>1109</v>
      </c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8"/>
      <c r="W36" s="259"/>
      <c r="X36" s="259"/>
      <c r="Y36" s="259"/>
      <c r="Z36" s="259"/>
    </row>
    <row r="37" spans="1:26" s="234" customFormat="1" ht="10.5" customHeight="1">
      <c r="A37" s="252" t="s">
        <v>531</v>
      </c>
      <c r="B37" s="270">
        <v>682</v>
      </c>
      <c r="C37" s="271">
        <v>1112</v>
      </c>
      <c r="D37" s="271">
        <v>277</v>
      </c>
      <c r="E37" s="271">
        <v>239</v>
      </c>
      <c r="F37" s="271">
        <v>819</v>
      </c>
      <c r="G37" s="271">
        <v>217</v>
      </c>
      <c r="H37" s="271">
        <v>851</v>
      </c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8"/>
      <c r="W37" s="259"/>
      <c r="X37" s="259"/>
      <c r="Y37" s="259"/>
      <c r="Z37" s="259"/>
    </row>
    <row r="38" spans="1:26" s="234" customFormat="1" ht="10.5" customHeight="1">
      <c r="A38" s="264" t="s">
        <v>532</v>
      </c>
      <c r="B38" s="265">
        <v>904</v>
      </c>
      <c r="C38" s="266">
        <v>1173</v>
      </c>
      <c r="D38" s="266">
        <v>319</v>
      </c>
      <c r="E38" s="266">
        <v>241</v>
      </c>
      <c r="F38" s="266">
        <v>906</v>
      </c>
      <c r="G38" s="266">
        <v>209</v>
      </c>
      <c r="H38" s="266">
        <v>817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8"/>
      <c r="W38" s="259"/>
      <c r="X38" s="259"/>
      <c r="Y38" s="259"/>
      <c r="Z38" s="259"/>
    </row>
    <row r="39" spans="1:26" s="234" customFormat="1" ht="6" customHeight="1">
      <c r="A39" s="269"/>
      <c r="B39" s="283"/>
      <c r="C39" s="236"/>
      <c r="D39" s="271"/>
      <c r="E39" s="271"/>
      <c r="F39" s="271"/>
      <c r="G39" s="271"/>
      <c r="H39" s="271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8"/>
      <c r="W39" s="259"/>
      <c r="X39" s="259"/>
      <c r="Y39" s="259"/>
      <c r="Z39" s="259"/>
    </row>
    <row r="40" spans="1:26" s="234" customFormat="1" ht="10.5" customHeight="1">
      <c r="A40" s="252" t="s">
        <v>534</v>
      </c>
      <c r="B40" s="284">
        <v>76</v>
      </c>
      <c r="C40" s="234">
        <v>84</v>
      </c>
      <c r="D40" s="234">
        <v>23</v>
      </c>
      <c r="E40" s="234">
        <v>19</v>
      </c>
      <c r="F40" s="234">
        <v>79</v>
      </c>
      <c r="G40" s="234">
        <v>23</v>
      </c>
      <c r="H40" s="234">
        <v>81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8"/>
      <c r="W40" s="259"/>
      <c r="X40" s="259"/>
      <c r="Y40" s="259"/>
      <c r="Z40" s="259"/>
    </row>
    <row r="41" spans="1:26" s="234" customFormat="1" ht="10.5" customHeight="1">
      <c r="A41" s="252" t="s">
        <v>536</v>
      </c>
      <c r="B41" s="285">
        <v>77</v>
      </c>
      <c r="C41" s="273">
        <v>91</v>
      </c>
      <c r="D41" s="273">
        <v>21</v>
      </c>
      <c r="E41" s="273">
        <v>13</v>
      </c>
      <c r="F41" s="273">
        <v>75</v>
      </c>
      <c r="G41" s="273">
        <v>17</v>
      </c>
      <c r="H41" s="273">
        <v>59</v>
      </c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8"/>
      <c r="W41" s="259"/>
      <c r="X41" s="259"/>
      <c r="Y41" s="259"/>
      <c r="Z41" s="259"/>
    </row>
    <row r="42" spans="1:26" s="234" customFormat="1" ht="10.5" customHeight="1">
      <c r="A42" s="252" t="s">
        <v>538</v>
      </c>
      <c r="B42" s="285">
        <v>95</v>
      </c>
      <c r="C42" s="273">
        <v>94</v>
      </c>
      <c r="D42" s="273">
        <v>26</v>
      </c>
      <c r="E42" s="273">
        <v>19</v>
      </c>
      <c r="F42" s="273">
        <v>82</v>
      </c>
      <c r="G42" s="273">
        <v>23</v>
      </c>
      <c r="H42" s="273">
        <v>56</v>
      </c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8"/>
      <c r="W42" s="259"/>
      <c r="X42" s="259"/>
      <c r="Y42" s="259"/>
      <c r="Z42" s="259"/>
    </row>
    <row r="43" spans="1:26" s="234" customFormat="1" ht="10.5" customHeight="1">
      <c r="A43" s="252" t="s">
        <v>540</v>
      </c>
      <c r="B43" s="285">
        <v>107</v>
      </c>
      <c r="C43" s="273">
        <v>92</v>
      </c>
      <c r="D43" s="273">
        <v>27</v>
      </c>
      <c r="E43" s="273">
        <v>19</v>
      </c>
      <c r="F43" s="273">
        <v>69</v>
      </c>
      <c r="G43" s="273">
        <v>22</v>
      </c>
      <c r="H43" s="273">
        <v>62</v>
      </c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8"/>
      <c r="W43" s="259"/>
      <c r="X43" s="259"/>
      <c r="Y43" s="259"/>
      <c r="Z43" s="259"/>
    </row>
    <row r="44" spans="1:26" s="234" customFormat="1" ht="10.5" customHeight="1">
      <c r="A44" s="252" t="s">
        <v>542</v>
      </c>
      <c r="B44" s="285">
        <v>91</v>
      </c>
      <c r="C44" s="273">
        <v>122</v>
      </c>
      <c r="D44" s="273">
        <v>23</v>
      </c>
      <c r="E44" s="273">
        <v>13</v>
      </c>
      <c r="F44" s="273">
        <v>78</v>
      </c>
      <c r="G44" s="273">
        <v>21</v>
      </c>
      <c r="H44" s="273">
        <v>67</v>
      </c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8"/>
      <c r="W44" s="259"/>
      <c r="X44" s="259"/>
      <c r="Y44" s="259"/>
      <c r="Z44" s="259"/>
    </row>
    <row r="45" spans="1:26" s="234" customFormat="1" ht="10.5" customHeight="1">
      <c r="A45" s="252" t="s">
        <v>544</v>
      </c>
      <c r="B45" s="285">
        <v>64</v>
      </c>
      <c r="C45" s="273">
        <v>107</v>
      </c>
      <c r="D45" s="273">
        <v>33</v>
      </c>
      <c r="E45" s="273">
        <v>16</v>
      </c>
      <c r="F45" s="273">
        <v>62</v>
      </c>
      <c r="G45" s="273">
        <v>15</v>
      </c>
      <c r="H45" s="273">
        <v>64</v>
      </c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8"/>
      <c r="W45" s="259"/>
      <c r="X45" s="259"/>
      <c r="Y45" s="259"/>
      <c r="Z45" s="259"/>
    </row>
    <row r="46" spans="1:26" s="234" customFormat="1" ht="10.5" customHeight="1">
      <c r="A46" s="252" t="s">
        <v>546</v>
      </c>
      <c r="B46" s="273">
        <v>74</v>
      </c>
      <c r="C46" s="273">
        <v>87</v>
      </c>
      <c r="D46" s="273">
        <v>29</v>
      </c>
      <c r="E46" s="273">
        <v>25</v>
      </c>
      <c r="F46" s="273">
        <v>83</v>
      </c>
      <c r="G46" s="273">
        <v>17</v>
      </c>
      <c r="H46" s="273">
        <v>86</v>
      </c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8"/>
      <c r="W46" s="259"/>
      <c r="X46" s="259"/>
      <c r="Y46" s="259"/>
      <c r="Z46" s="259"/>
    </row>
    <row r="47" spans="1:26" s="234" customFormat="1" ht="10.5" customHeight="1">
      <c r="A47" s="252" t="s">
        <v>548</v>
      </c>
      <c r="B47" s="273">
        <v>66</v>
      </c>
      <c r="C47" s="273">
        <v>120</v>
      </c>
      <c r="D47" s="273">
        <v>32</v>
      </c>
      <c r="E47" s="273">
        <v>20</v>
      </c>
      <c r="F47" s="273">
        <v>85</v>
      </c>
      <c r="G47" s="273">
        <v>17</v>
      </c>
      <c r="H47" s="273">
        <v>67</v>
      </c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8"/>
      <c r="W47" s="259"/>
      <c r="X47" s="259"/>
      <c r="Y47" s="259"/>
      <c r="Z47" s="259"/>
    </row>
    <row r="48" spans="1:26" s="234" customFormat="1" ht="10.5" customHeight="1">
      <c r="A48" s="252" t="s">
        <v>550</v>
      </c>
      <c r="B48" s="273">
        <v>76</v>
      </c>
      <c r="C48" s="273">
        <v>105</v>
      </c>
      <c r="D48" s="273">
        <v>30</v>
      </c>
      <c r="E48" s="273">
        <v>28</v>
      </c>
      <c r="F48" s="273">
        <v>85</v>
      </c>
      <c r="G48" s="273">
        <v>16</v>
      </c>
      <c r="H48" s="273">
        <v>64</v>
      </c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8"/>
      <c r="W48" s="259"/>
      <c r="X48" s="259"/>
      <c r="Y48" s="259"/>
      <c r="Z48" s="259"/>
    </row>
    <row r="49" spans="1:26" s="234" customFormat="1" ht="10.5" customHeight="1">
      <c r="A49" s="252" t="s">
        <v>552</v>
      </c>
      <c r="B49" s="273">
        <v>62</v>
      </c>
      <c r="C49" s="273">
        <v>110</v>
      </c>
      <c r="D49" s="273">
        <v>27</v>
      </c>
      <c r="E49" s="273">
        <v>24</v>
      </c>
      <c r="F49" s="273">
        <v>74</v>
      </c>
      <c r="G49" s="273">
        <v>14</v>
      </c>
      <c r="H49" s="273">
        <v>66</v>
      </c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8"/>
      <c r="W49" s="259"/>
      <c r="X49" s="259"/>
      <c r="Y49" s="259"/>
      <c r="Z49" s="259"/>
    </row>
    <row r="50" spans="1:26" s="234" customFormat="1" ht="10.5" customHeight="1">
      <c r="A50" s="252" t="s">
        <v>554</v>
      </c>
      <c r="B50" s="273">
        <v>57</v>
      </c>
      <c r="C50" s="273">
        <v>74</v>
      </c>
      <c r="D50" s="273">
        <v>22</v>
      </c>
      <c r="E50" s="273">
        <v>24</v>
      </c>
      <c r="F50" s="273">
        <v>68</v>
      </c>
      <c r="G50" s="273">
        <v>10</v>
      </c>
      <c r="H50" s="273">
        <v>64</v>
      </c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8"/>
      <c r="W50" s="259"/>
      <c r="X50" s="259"/>
      <c r="Y50" s="259"/>
      <c r="Z50" s="259"/>
    </row>
    <row r="51" spans="1:26" s="234" customFormat="1" ht="10.5" customHeight="1">
      <c r="A51" s="252" t="s">
        <v>556</v>
      </c>
      <c r="B51" s="273">
        <v>59</v>
      </c>
      <c r="C51" s="273">
        <v>87</v>
      </c>
      <c r="D51" s="273">
        <v>26</v>
      </c>
      <c r="E51" s="273">
        <v>21</v>
      </c>
      <c r="F51" s="273">
        <v>66</v>
      </c>
      <c r="G51" s="273">
        <v>14</v>
      </c>
      <c r="H51" s="273">
        <v>81</v>
      </c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8"/>
      <c r="W51" s="259"/>
      <c r="X51" s="259"/>
      <c r="Y51" s="259"/>
      <c r="Z51" s="259"/>
    </row>
    <row r="52" spans="1:26" s="234" customFormat="1" ht="6" customHeight="1">
      <c r="A52" s="274"/>
      <c r="B52" s="275"/>
      <c r="C52" s="276"/>
      <c r="D52" s="276"/>
      <c r="E52" s="276"/>
      <c r="F52" s="276"/>
      <c r="G52" s="276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8"/>
      <c r="W52" s="259"/>
      <c r="X52" s="259"/>
      <c r="Y52" s="259"/>
      <c r="Z52" s="259"/>
    </row>
    <row r="53" spans="1:26" s="234" customFormat="1" ht="10.5" customHeight="1">
      <c r="A53" s="238" t="s">
        <v>143</v>
      </c>
      <c r="B53" s="240" t="s">
        <v>15</v>
      </c>
      <c r="C53" s="239" t="s">
        <v>148</v>
      </c>
      <c r="D53" s="239" t="s">
        <v>147</v>
      </c>
      <c r="E53" s="278" t="s">
        <v>295</v>
      </c>
      <c r="F53" s="240" t="s">
        <v>292</v>
      </c>
      <c r="G53" s="240" t="s">
        <v>511</v>
      </c>
      <c r="H53" s="286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8"/>
      <c r="W53" s="259"/>
      <c r="X53" s="259"/>
      <c r="Y53" s="259"/>
      <c r="Z53" s="259"/>
    </row>
    <row r="54" spans="1:26" s="234" customFormat="1" ht="10.5" customHeight="1">
      <c r="A54" s="243"/>
      <c r="B54" s="246"/>
      <c r="C54" s="244"/>
      <c r="D54" s="244"/>
      <c r="E54" s="279"/>
      <c r="F54" s="287"/>
      <c r="G54" s="287"/>
      <c r="H54" s="288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8"/>
      <c r="W54" s="259"/>
      <c r="X54" s="259"/>
      <c r="Y54" s="259"/>
      <c r="Z54" s="259"/>
    </row>
    <row r="55" spans="1:26" s="234" customFormat="1" ht="6" customHeight="1">
      <c r="A55" s="248"/>
      <c r="B55" s="281"/>
      <c r="C55" s="250"/>
      <c r="D55" s="242"/>
      <c r="E55" s="242"/>
      <c r="F55" s="242"/>
      <c r="G55" s="288"/>
      <c r="H55" s="288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8"/>
      <c r="W55" s="259"/>
      <c r="X55" s="259"/>
      <c r="Y55" s="259"/>
      <c r="Z55" s="259"/>
    </row>
    <row r="56" spans="1:26" s="234" customFormat="1" ht="10.5" customHeight="1">
      <c r="A56" s="252" t="s">
        <v>529</v>
      </c>
      <c r="B56" s="253">
        <v>761</v>
      </c>
      <c r="C56" s="254">
        <v>1061</v>
      </c>
      <c r="D56" s="255">
        <v>496</v>
      </c>
      <c r="E56" s="255">
        <v>83</v>
      </c>
      <c r="F56" s="256">
        <v>1087</v>
      </c>
      <c r="G56" s="261">
        <v>0</v>
      </c>
      <c r="H56" s="288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8"/>
      <c r="W56" s="259"/>
      <c r="X56" s="259"/>
      <c r="Y56" s="259"/>
      <c r="Z56" s="259"/>
    </row>
    <row r="57" spans="1:26" s="234" customFormat="1" ht="10.5" customHeight="1">
      <c r="A57" s="260" t="s">
        <v>497</v>
      </c>
      <c r="B57" s="253">
        <v>835</v>
      </c>
      <c r="C57" s="254">
        <v>1104</v>
      </c>
      <c r="D57" s="255">
        <v>543</v>
      </c>
      <c r="E57" s="255">
        <v>78</v>
      </c>
      <c r="F57" s="256">
        <v>1073</v>
      </c>
      <c r="G57" s="261">
        <v>0</v>
      </c>
      <c r="H57" s="288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8"/>
      <c r="W57" s="259"/>
      <c r="X57" s="259"/>
      <c r="Y57" s="259"/>
      <c r="Z57" s="259"/>
    </row>
    <row r="58" spans="1:26" s="234" customFormat="1" ht="10.5" customHeight="1">
      <c r="A58" s="252" t="s">
        <v>516</v>
      </c>
      <c r="B58" s="253">
        <v>893</v>
      </c>
      <c r="C58" s="254">
        <v>1144</v>
      </c>
      <c r="D58" s="255">
        <v>572</v>
      </c>
      <c r="E58" s="255">
        <v>99</v>
      </c>
      <c r="F58" s="261">
        <v>1150</v>
      </c>
      <c r="G58" s="261">
        <v>18</v>
      </c>
      <c r="H58" s="288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8"/>
      <c r="W58" s="259"/>
      <c r="X58" s="259"/>
      <c r="Y58" s="259"/>
      <c r="Z58" s="259"/>
    </row>
    <row r="59" spans="1:26" s="234" customFormat="1" ht="10.5" customHeight="1">
      <c r="A59" s="252" t="s">
        <v>531</v>
      </c>
      <c r="B59" s="253">
        <v>784</v>
      </c>
      <c r="C59" s="254">
        <v>890</v>
      </c>
      <c r="D59" s="255">
        <v>409</v>
      </c>
      <c r="E59" s="255">
        <v>57</v>
      </c>
      <c r="F59" s="256">
        <v>1065</v>
      </c>
      <c r="G59" s="261">
        <v>91</v>
      </c>
      <c r="H59" s="288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8"/>
      <c r="W59" s="259"/>
      <c r="X59" s="259"/>
      <c r="Y59" s="259"/>
      <c r="Z59" s="259"/>
    </row>
    <row r="60" spans="1:26" s="234" customFormat="1" ht="10.5" customHeight="1">
      <c r="A60" s="264" t="s">
        <v>532</v>
      </c>
      <c r="B60" s="289">
        <v>669</v>
      </c>
      <c r="C60" s="289">
        <v>1013</v>
      </c>
      <c r="D60" s="289">
        <v>476</v>
      </c>
      <c r="E60" s="289">
        <v>77</v>
      </c>
      <c r="F60" s="289">
        <v>1135</v>
      </c>
      <c r="G60" s="289">
        <v>123</v>
      </c>
      <c r="H60" s="288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8"/>
      <c r="W60" s="259"/>
      <c r="X60" s="259"/>
      <c r="Y60" s="259"/>
      <c r="Z60" s="259"/>
    </row>
    <row r="61" spans="1:26" s="234" customFormat="1" ht="6" customHeight="1">
      <c r="A61" s="269"/>
      <c r="B61" s="270"/>
      <c r="C61" s="271"/>
      <c r="D61" s="271"/>
      <c r="E61" s="271"/>
      <c r="F61" s="271"/>
      <c r="G61" s="288"/>
      <c r="H61" s="288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8"/>
      <c r="W61" s="259"/>
      <c r="X61" s="259"/>
      <c r="Y61" s="259"/>
      <c r="Z61" s="259"/>
    </row>
    <row r="62" spans="1:26" s="234" customFormat="1" ht="10.5" customHeight="1">
      <c r="A62" s="252" t="s">
        <v>534</v>
      </c>
      <c r="B62" s="234">
        <v>60</v>
      </c>
      <c r="C62" s="234">
        <v>65</v>
      </c>
      <c r="D62" s="234">
        <v>40</v>
      </c>
      <c r="E62" s="234">
        <v>9</v>
      </c>
      <c r="F62" s="234">
        <v>87</v>
      </c>
      <c r="G62" s="273">
        <v>8</v>
      </c>
      <c r="H62" s="288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8"/>
      <c r="W62" s="259"/>
      <c r="X62" s="259"/>
      <c r="Y62" s="259"/>
      <c r="Z62" s="259"/>
    </row>
    <row r="63" spans="1:26" s="234" customFormat="1" ht="10.5" customHeight="1">
      <c r="A63" s="252" t="s">
        <v>536</v>
      </c>
      <c r="B63" s="273">
        <v>57</v>
      </c>
      <c r="C63" s="273">
        <v>90</v>
      </c>
      <c r="D63" s="273">
        <v>37</v>
      </c>
      <c r="E63" s="273">
        <v>3</v>
      </c>
      <c r="F63" s="273">
        <v>80</v>
      </c>
      <c r="G63" s="273">
        <v>10</v>
      </c>
      <c r="H63" s="288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8"/>
      <c r="W63" s="259"/>
      <c r="X63" s="259"/>
      <c r="Y63" s="259"/>
      <c r="Z63" s="259"/>
    </row>
    <row r="64" spans="1:26" s="234" customFormat="1" ht="10.5" customHeight="1">
      <c r="A64" s="252" t="s">
        <v>538</v>
      </c>
      <c r="B64" s="273">
        <v>56</v>
      </c>
      <c r="C64" s="273">
        <v>56</v>
      </c>
      <c r="D64" s="273">
        <v>35</v>
      </c>
      <c r="E64" s="273">
        <v>3</v>
      </c>
      <c r="F64" s="273">
        <v>89</v>
      </c>
      <c r="G64" s="273">
        <v>9</v>
      </c>
      <c r="H64" s="288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8"/>
      <c r="W64" s="259"/>
      <c r="X64" s="259"/>
      <c r="Y64" s="259"/>
      <c r="Z64" s="259"/>
    </row>
    <row r="65" spans="1:26" s="234" customFormat="1" ht="10.5" customHeight="1">
      <c r="A65" s="252" t="s">
        <v>540</v>
      </c>
      <c r="B65" s="273">
        <v>54</v>
      </c>
      <c r="C65" s="273">
        <v>81</v>
      </c>
      <c r="D65" s="273">
        <v>39</v>
      </c>
      <c r="E65" s="273">
        <v>7</v>
      </c>
      <c r="F65" s="273">
        <v>100</v>
      </c>
      <c r="G65" s="273">
        <v>8</v>
      </c>
      <c r="H65" s="288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8"/>
      <c r="W65" s="259"/>
      <c r="X65" s="259"/>
      <c r="Y65" s="259"/>
      <c r="Z65" s="259"/>
    </row>
    <row r="66" spans="1:26" s="234" customFormat="1" ht="10.5" customHeight="1">
      <c r="A66" s="252" t="s">
        <v>542</v>
      </c>
      <c r="B66" s="273">
        <v>57</v>
      </c>
      <c r="C66" s="273">
        <v>83</v>
      </c>
      <c r="D66" s="273">
        <v>43</v>
      </c>
      <c r="E66" s="273">
        <v>8</v>
      </c>
      <c r="F66" s="273">
        <v>106</v>
      </c>
      <c r="G66" s="273">
        <v>8</v>
      </c>
      <c r="H66" s="288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8"/>
      <c r="W66" s="259"/>
      <c r="X66" s="259"/>
      <c r="Y66" s="259"/>
      <c r="Z66" s="259"/>
    </row>
    <row r="67" spans="1:26" s="234" customFormat="1" ht="10.5" customHeight="1">
      <c r="A67" s="252" t="s">
        <v>544</v>
      </c>
      <c r="B67" s="273">
        <v>59</v>
      </c>
      <c r="C67" s="273">
        <v>73</v>
      </c>
      <c r="D67" s="273">
        <v>37</v>
      </c>
      <c r="E67" s="273">
        <v>10</v>
      </c>
      <c r="F67" s="273">
        <v>82</v>
      </c>
      <c r="G67" s="273">
        <v>10</v>
      </c>
      <c r="H67" s="288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8"/>
      <c r="W67" s="259"/>
      <c r="X67" s="259"/>
      <c r="Y67" s="259"/>
      <c r="Z67" s="259"/>
    </row>
    <row r="68" spans="1:26" s="234" customFormat="1" ht="10.5" customHeight="1">
      <c r="A68" s="252" t="s">
        <v>546</v>
      </c>
      <c r="B68" s="273">
        <v>63</v>
      </c>
      <c r="C68" s="273">
        <v>78</v>
      </c>
      <c r="D68" s="273">
        <v>36</v>
      </c>
      <c r="E68" s="273">
        <v>5</v>
      </c>
      <c r="F68" s="273">
        <v>90</v>
      </c>
      <c r="G68" s="273">
        <v>14</v>
      </c>
      <c r="H68" s="288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8"/>
      <c r="W68" s="259"/>
      <c r="X68" s="259"/>
      <c r="Y68" s="259"/>
      <c r="Z68" s="259"/>
    </row>
    <row r="69" spans="1:26" s="234" customFormat="1" ht="10.5" customHeight="1">
      <c r="A69" s="252" t="s">
        <v>548</v>
      </c>
      <c r="B69" s="273">
        <v>53</v>
      </c>
      <c r="C69" s="273">
        <v>106</v>
      </c>
      <c r="D69" s="273">
        <v>44</v>
      </c>
      <c r="E69" s="273">
        <v>5</v>
      </c>
      <c r="F69" s="273">
        <v>79</v>
      </c>
      <c r="G69" s="273">
        <v>14</v>
      </c>
      <c r="H69" s="288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8"/>
      <c r="W69" s="259"/>
      <c r="X69" s="259"/>
      <c r="Y69" s="259"/>
      <c r="Z69" s="259"/>
    </row>
    <row r="70" spans="1:26" s="234" customFormat="1" ht="10.5" customHeight="1">
      <c r="A70" s="252" t="s">
        <v>550</v>
      </c>
      <c r="B70" s="273">
        <v>57</v>
      </c>
      <c r="C70" s="273">
        <v>95</v>
      </c>
      <c r="D70" s="273">
        <v>43</v>
      </c>
      <c r="E70" s="273">
        <v>6</v>
      </c>
      <c r="F70" s="273">
        <v>93</v>
      </c>
      <c r="G70" s="273">
        <v>10</v>
      </c>
      <c r="H70" s="288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8"/>
      <c r="W70" s="259"/>
      <c r="X70" s="259"/>
      <c r="Y70" s="259"/>
      <c r="Z70" s="259"/>
    </row>
    <row r="71" spans="1:26" s="234" customFormat="1" ht="10.5" customHeight="1">
      <c r="A71" s="252" t="s">
        <v>552</v>
      </c>
      <c r="B71" s="273">
        <v>53</v>
      </c>
      <c r="C71" s="273">
        <v>105</v>
      </c>
      <c r="D71" s="273">
        <v>41</v>
      </c>
      <c r="E71" s="273">
        <v>7</v>
      </c>
      <c r="F71" s="273">
        <v>111</v>
      </c>
      <c r="G71" s="273">
        <v>12</v>
      </c>
      <c r="H71" s="288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8"/>
      <c r="W71" s="259"/>
      <c r="X71" s="259"/>
      <c r="Y71" s="259"/>
      <c r="Z71" s="259"/>
    </row>
    <row r="72" spans="1:26" s="234" customFormat="1" ht="10.5" customHeight="1">
      <c r="A72" s="252" t="s">
        <v>554</v>
      </c>
      <c r="B72" s="273">
        <v>43</v>
      </c>
      <c r="C72" s="273">
        <v>91</v>
      </c>
      <c r="D72" s="273">
        <v>36</v>
      </c>
      <c r="E72" s="273">
        <v>6</v>
      </c>
      <c r="F72" s="273">
        <v>118</v>
      </c>
      <c r="G72" s="273">
        <v>8</v>
      </c>
      <c r="H72" s="288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8"/>
      <c r="W72" s="259"/>
      <c r="X72" s="259"/>
      <c r="Y72" s="259"/>
      <c r="Z72" s="259"/>
    </row>
    <row r="73" spans="1:26" s="234" customFormat="1" ht="10.5" customHeight="1">
      <c r="A73" s="252" t="s">
        <v>556</v>
      </c>
      <c r="B73" s="273">
        <v>57</v>
      </c>
      <c r="C73" s="273">
        <v>90</v>
      </c>
      <c r="D73" s="273">
        <v>45</v>
      </c>
      <c r="E73" s="273">
        <v>8</v>
      </c>
      <c r="F73" s="273">
        <v>100</v>
      </c>
      <c r="G73" s="273">
        <v>12</v>
      </c>
      <c r="H73" s="288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8"/>
      <c r="W73" s="259"/>
      <c r="X73" s="259"/>
      <c r="Y73" s="259"/>
      <c r="Z73" s="259"/>
    </row>
    <row r="74" spans="1:26" s="234" customFormat="1" ht="6" customHeight="1">
      <c r="A74" s="274"/>
      <c r="B74" s="275"/>
      <c r="C74" s="276"/>
      <c r="D74" s="276"/>
      <c r="E74" s="276"/>
      <c r="F74" s="276"/>
      <c r="G74" s="290"/>
      <c r="H74" s="288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8"/>
      <c r="W74" s="259"/>
      <c r="X74" s="259"/>
      <c r="Y74" s="259"/>
      <c r="Z74" s="259"/>
    </row>
    <row r="75" spans="1:26" ht="10.5" customHeight="1">
      <c r="A75" s="233" t="s">
        <v>124</v>
      </c>
      <c r="G75" s="288"/>
      <c r="H75" s="288"/>
      <c r="W75" s="234"/>
      <c r="X75" s="234"/>
      <c r="Y75" s="234"/>
      <c r="Z75" s="234"/>
    </row>
    <row r="76" spans="1:26" ht="10.5" customHeight="1">
      <c r="A76" s="233" t="s">
        <v>519</v>
      </c>
      <c r="G76" s="288"/>
      <c r="H76" s="288"/>
      <c r="W76" s="234"/>
      <c r="X76" s="234"/>
      <c r="Y76" s="234"/>
      <c r="Z76" s="234"/>
    </row>
    <row r="77" spans="1:26" ht="10.5" customHeight="1">
      <c r="A77" s="233" t="s">
        <v>558</v>
      </c>
      <c r="W77" s="234"/>
      <c r="X77" s="234"/>
      <c r="Y77" s="234"/>
      <c r="Z77" s="234"/>
    </row>
    <row r="78" spans="1:26" ht="10.5" customHeight="1">
      <c r="A78" s="233" t="s">
        <v>417</v>
      </c>
      <c r="W78" s="234"/>
      <c r="X78" s="234"/>
      <c r="Y78" s="234"/>
      <c r="Z78" s="234"/>
    </row>
    <row r="79" spans="1:26" ht="10.5" customHeight="1">
      <c r="A79" s="233" t="s">
        <v>418</v>
      </c>
      <c r="W79" s="234"/>
      <c r="X79" s="234"/>
      <c r="Y79" s="234"/>
      <c r="Z79" s="234"/>
    </row>
  </sheetData>
  <sheetProtection formatCells="0" formatRows="0" insertRows="0" deleteRows="0"/>
  <mergeCells count="24">
    <mergeCell ref="G53:G54"/>
    <mergeCell ref="A53:A54"/>
    <mergeCell ref="B53:B54"/>
    <mergeCell ref="C53:C54"/>
    <mergeCell ref="D53:D54"/>
    <mergeCell ref="E53:E54"/>
    <mergeCell ref="F53:F54"/>
    <mergeCell ref="H9:H10"/>
    <mergeCell ref="V9:V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9:F10"/>
    <mergeCell ref="G9:G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79"/>
  <sheetViews>
    <sheetView zoomScaleNormal="100" workbookViewId="0"/>
  </sheetViews>
  <sheetFormatPr defaultRowHeight="10.5"/>
  <cols>
    <col min="1" max="1" width="14" style="24" customWidth="1"/>
    <col min="2" max="11" width="9.5" style="24" customWidth="1"/>
    <col min="12" max="12" width="2.5" style="24" customWidth="1"/>
    <col min="13" max="22" width="7.25" style="24" customWidth="1"/>
    <col min="23" max="25" width="6.875" style="24" customWidth="1"/>
    <col min="26" max="26" width="10.625" style="24" customWidth="1"/>
    <col min="27" max="27" width="6.875" style="104" customWidth="1"/>
    <col min="28" max="28" width="6.875" style="24" customWidth="1"/>
    <col min="29" max="29" width="10.625" style="24" customWidth="1"/>
    <col min="30" max="30" width="6.875" style="24" customWidth="1"/>
    <col min="31" max="16384" width="9" style="24"/>
  </cols>
  <sheetData>
    <row r="1" spans="1:30" ht="7.5" customHeight="1">
      <c r="AA1" s="105"/>
      <c r="AB1" s="43"/>
      <c r="AC1" s="43"/>
      <c r="AD1" s="43"/>
    </row>
    <row r="2" spans="1:30" ht="13.5" customHeight="1">
      <c r="A2" s="47" t="s">
        <v>327</v>
      </c>
      <c r="B2" s="47"/>
      <c r="C2" s="47"/>
      <c r="D2" s="47"/>
      <c r="E2" s="47"/>
      <c r="F2" s="47"/>
      <c r="G2" s="47"/>
      <c r="H2" s="47"/>
      <c r="I2" s="47"/>
      <c r="K2" s="74"/>
      <c r="L2" s="121"/>
      <c r="M2" s="47"/>
      <c r="O2" s="47"/>
      <c r="P2" s="47"/>
      <c r="AA2" s="105"/>
      <c r="AB2" s="43"/>
      <c r="AC2" s="43"/>
      <c r="AD2" s="43"/>
    </row>
    <row r="3" spans="1:30" ht="10.5" customHeight="1">
      <c r="L3" s="43"/>
      <c r="T3" s="43"/>
      <c r="AA3" s="105"/>
      <c r="AB3" s="43"/>
      <c r="AC3" s="43"/>
      <c r="AD3" s="43"/>
    </row>
    <row r="4" spans="1:30" ht="13.5" customHeight="1">
      <c r="A4" s="47" t="s">
        <v>326</v>
      </c>
      <c r="B4" s="47"/>
      <c r="C4" s="47"/>
      <c r="D4" s="47"/>
      <c r="E4" s="47"/>
      <c r="F4" s="47"/>
      <c r="G4" s="47"/>
      <c r="H4" s="47"/>
      <c r="I4" s="47"/>
      <c r="K4" s="74"/>
      <c r="L4" s="121"/>
      <c r="M4" s="47"/>
      <c r="T4" s="43"/>
      <c r="AA4" s="105"/>
      <c r="AB4" s="43"/>
      <c r="AC4" s="43"/>
      <c r="AD4" s="43"/>
    </row>
    <row r="5" spans="1:30" ht="10.5" customHeight="1">
      <c r="A5" s="122"/>
      <c r="B5" s="122"/>
      <c r="C5" s="122"/>
      <c r="D5" s="122"/>
      <c r="E5" s="122"/>
      <c r="F5" s="122"/>
      <c r="G5" s="122"/>
      <c r="H5" s="122"/>
      <c r="I5" s="122"/>
      <c r="K5" s="74"/>
      <c r="L5" s="121"/>
      <c r="M5" s="47"/>
      <c r="T5" s="43"/>
      <c r="AA5" s="105"/>
      <c r="AB5" s="43"/>
      <c r="AC5" s="43"/>
      <c r="AD5" s="43"/>
    </row>
    <row r="6" spans="1:30" ht="13.5" customHeight="1">
      <c r="A6" s="47" t="s">
        <v>325</v>
      </c>
      <c r="B6" s="47"/>
      <c r="C6" s="47"/>
      <c r="D6" s="47"/>
      <c r="E6" s="47"/>
      <c r="F6" s="47"/>
      <c r="G6" s="47"/>
      <c r="H6" s="47"/>
      <c r="I6" s="47"/>
      <c r="K6" s="74"/>
      <c r="L6" s="121"/>
      <c r="M6" s="47"/>
      <c r="T6" s="43"/>
      <c r="AA6" s="105"/>
      <c r="AB6" s="43"/>
      <c r="AC6" s="43"/>
      <c r="AD6" s="43"/>
    </row>
    <row r="7" spans="1:30" ht="10.5" customHeight="1">
      <c r="K7" s="74"/>
      <c r="L7" s="121"/>
      <c r="M7" s="47"/>
      <c r="T7" s="43"/>
      <c r="AA7" s="105"/>
      <c r="AB7" s="43"/>
      <c r="AC7" s="43"/>
      <c r="AD7" s="43"/>
    </row>
    <row r="8" spans="1:30" ht="10.5" customHeight="1">
      <c r="A8" s="24" t="s">
        <v>202</v>
      </c>
      <c r="L8" s="43"/>
      <c r="T8" s="43"/>
      <c r="AA8" s="105"/>
      <c r="AB8" s="43"/>
      <c r="AC8" s="43"/>
      <c r="AD8" s="43"/>
    </row>
    <row r="9" spans="1:30" ht="12" customHeight="1">
      <c r="A9" s="207" t="s">
        <v>143</v>
      </c>
      <c r="B9" s="209" t="s">
        <v>324</v>
      </c>
      <c r="C9" s="209" t="s">
        <v>323</v>
      </c>
      <c r="D9" s="209" t="s">
        <v>178</v>
      </c>
      <c r="E9" s="209" t="s">
        <v>179</v>
      </c>
      <c r="F9" s="209" t="s">
        <v>180</v>
      </c>
      <c r="G9" s="209" t="s">
        <v>6</v>
      </c>
      <c r="H9" s="209" t="s">
        <v>215</v>
      </c>
      <c r="I9" s="218" t="s">
        <v>322</v>
      </c>
      <c r="K9" s="43"/>
      <c r="L9" s="70"/>
      <c r="Z9" s="214" t="s">
        <v>143</v>
      </c>
      <c r="AA9" s="116"/>
      <c r="AB9" s="43"/>
      <c r="AC9" s="43"/>
      <c r="AD9" s="43"/>
    </row>
    <row r="10" spans="1:30" ht="12" customHeight="1">
      <c r="A10" s="193"/>
      <c r="B10" s="195"/>
      <c r="C10" s="212"/>
      <c r="D10" s="195"/>
      <c r="E10" s="212"/>
      <c r="F10" s="212"/>
      <c r="G10" s="212"/>
      <c r="H10" s="217"/>
      <c r="I10" s="219"/>
      <c r="K10" s="43"/>
      <c r="L10" s="71"/>
      <c r="Z10" s="204"/>
      <c r="AA10" s="116"/>
      <c r="AB10" s="43"/>
      <c r="AC10" s="43"/>
      <c r="AD10" s="43"/>
    </row>
    <row r="11" spans="1:30" s="43" customFormat="1" ht="6" customHeight="1">
      <c r="A11" s="73"/>
      <c r="B11" s="72"/>
      <c r="C11" s="70"/>
      <c r="D11" s="70"/>
      <c r="E11" s="70"/>
      <c r="F11" s="70"/>
      <c r="G11" s="71"/>
      <c r="H11" s="70"/>
      <c r="I11" s="71"/>
      <c r="L11" s="71"/>
      <c r="Z11" s="69"/>
      <c r="AA11" s="116"/>
    </row>
    <row r="12" spans="1:30" ht="10.5" customHeight="1">
      <c r="A12" s="33" t="s">
        <v>321</v>
      </c>
      <c r="B12" s="114">
        <v>10115</v>
      </c>
      <c r="C12" s="113">
        <v>675</v>
      </c>
      <c r="D12" s="115">
        <v>622</v>
      </c>
      <c r="E12" s="115">
        <v>1403</v>
      </c>
      <c r="F12" s="115">
        <v>1076</v>
      </c>
      <c r="G12" s="115">
        <v>408</v>
      </c>
      <c r="H12" s="81">
        <v>4</v>
      </c>
      <c r="I12" s="115">
        <v>0</v>
      </c>
      <c r="L12" s="31"/>
      <c r="Z12" s="33" t="s">
        <v>320</v>
      </c>
      <c r="AA12" s="85"/>
      <c r="AB12" s="43"/>
      <c r="AC12" s="118">
        <f>B12-SUM(C12:K12)-SUM(D34:N34)</f>
        <v>4018</v>
      </c>
      <c r="AD12" s="43"/>
    </row>
    <row r="13" spans="1:30" ht="10.5" customHeight="1">
      <c r="A13" s="29" t="s">
        <v>290</v>
      </c>
      <c r="B13" s="114">
        <v>10445</v>
      </c>
      <c r="C13" s="113">
        <v>636</v>
      </c>
      <c r="D13" s="115">
        <v>678</v>
      </c>
      <c r="E13" s="115">
        <v>1782</v>
      </c>
      <c r="F13" s="115">
        <v>889</v>
      </c>
      <c r="G13" s="115">
        <v>388</v>
      </c>
      <c r="H13" s="81">
        <v>29</v>
      </c>
      <c r="I13" s="115">
        <v>0</v>
      </c>
      <c r="L13" s="31"/>
      <c r="Z13" s="29" t="s">
        <v>319</v>
      </c>
      <c r="AA13" s="85"/>
      <c r="AB13" s="43"/>
      <c r="AC13" s="118">
        <f>B13-SUM(C13:K13)-SUM(D35:N35)</f>
        <v>4280</v>
      </c>
      <c r="AD13" s="43"/>
    </row>
    <row r="14" spans="1:30" ht="10.5" customHeight="1">
      <c r="A14" s="29" t="s">
        <v>289</v>
      </c>
      <c r="B14" s="114">
        <v>10650</v>
      </c>
      <c r="C14" s="113">
        <v>710</v>
      </c>
      <c r="D14" s="115">
        <v>684</v>
      </c>
      <c r="E14" s="115">
        <v>1991</v>
      </c>
      <c r="F14" s="115">
        <v>728</v>
      </c>
      <c r="G14" s="115">
        <v>350</v>
      </c>
      <c r="H14" s="81">
        <v>15</v>
      </c>
      <c r="I14" s="115">
        <v>0</v>
      </c>
      <c r="L14" s="31"/>
      <c r="Z14" s="29" t="s">
        <v>318</v>
      </c>
      <c r="AA14" s="85"/>
      <c r="AB14" s="43"/>
      <c r="AC14" s="118">
        <f>B14-SUM(C14:K14)-SUM(D36:N36)</f>
        <v>4250</v>
      </c>
      <c r="AD14" s="43"/>
    </row>
    <row r="15" spans="1:30" s="64" customFormat="1" ht="10.5" customHeight="1">
      <c r="A15" s="29" t="s">
        <v>288</v>
      </c>
      <c r="B15" s="114">
        <v>11414</v>
      </c>
      <c r="C15" s="113">
        <v>829</v>
      </c>
      <c r="D15" s="113">
        <v>753</v>
      </c>
      <c r="E15" s="113">
        <v>2021</v>
      </c>
      <c r="F15" s="113">
        <v>729</v>
      </c>
      <c r="G15" s="113">
        <v>602</v>
      </c>
      <c r="H15" s="81">
        <v>0</v>
      </c>
      <c r="I15" s="113">
        <v>0</v>
      </c>
      <c r="L15" s="31"/>
      <c r="Z15" s="29" t="s">
        <v>288</v>
      </c>
      <c r="AA15" s="120"/>
      <c r="AB15" s="75"/>
      <c r="AC15" s="118">
        <f>B15-SUM(C15:K15)-SUM(D37:N37)</f>
        <v>4481</v>
      </c>
      <c r="AD15" s="75"/>
    </row>
    <row r="16" spans="1:30" s="64" customFormat="1" ht="10.5" customHeight="1">
      <c r="A16" s="112" t="s">
        <v>287</v>
      </c>
      <c r="B16" s="111">
        <v>11505</v>
      </c>
      <c r="C16" s="110">
        <v>881</v>
      </c>
      <c r="D16" s="110">
        <v>763</v>
      </c>
      <c r="E16" s="110">
        <v>2110</v>
      </c>
      <c r="F16" s="110">
        <v>683</v>
      </c>
      <c r="G16" s="110">
        <v>687</v>
      </c>
      <c r="H16" s="110">
        <v>5</v>
      </c>
      <c r="I16" s="110">
        <v>0</v>
      </c>
      <c r="L16" s="87"/>
      <c r="Z16" s="112" t="s">
        <v>287</v>
      </c>
      <c r="AA16" s="119"/>
      <c r="AB16" s="75"/>
      <c r="AC16" s="118">
        <f>B16-SUM(C16:K16)-SUM(D38:N38)</f>
        <v>4301</v>
      </c>
      <c r="AD16" s="75"/>
    </row>
    <row r="17" spans="1:30" ht="6" customHeight="1">
      <c r="A17" s="85"/>
      <c r="B17" s="109"/>
      <c r="C17" s="108"/>
      <c r="D17" s="108"/>
      <c r="E17" s="108"/>
      <c r="F17" s="108"/>
      <c r="G17" s="108"/>
      <c r="H17" s="108"/>
      <c r="I17" s="108"/>
      <c r="L17" s="85"/>
      <c r="Z17" s="85"/>
      <c r="AA17" s="85"/>
      <c r="AB17" s="43"/>
      <c r="AC17" s="43"/>
      <c r="AD17" s="43"/>
    </row>
    <row r="18" spans="1:30" ht="10.5" customHeight="1">
      <c r="A18" s="107" t="s">
        <v>286</v>
      </c>
      <c r="B18" s="89">
        <v>949</v>
      </c>
      <c r="C18" s="81">
        <v>83</v>
      </c>
      <c r="D18" s="81">
        <v>65</v>
      </c>
      <c r="E18" s="81">
        <v>161</v>
      </c>
      <c r="F18" s="81">
        <v>64</v>
      </c>
      <c r="G18" s="81">
        <v>43</v>
      </c>
      <c r="H18" s="81">
        <v>0</v>
      </c>
      <c r="I18" s="81">
        <v>0</v>
      </c>
      <c r="L18" s="85"/>
      <c r="Z18" s="107" t="s">
        <v>317</v>
      </c>
      <c r="AA18" s="85"/>
      <c r="AB18" s="43"/>
      <c r="AC18" s="118">
        <f t="shared" ref="AC18:AC29" si="0">B18-SUM(C18:K18)-SUM(D40:N40)</f>
        <v>358</v>
      </c>
      <c r="AD18" s="43"/>
    </row>
    <row r="19" spans="1:30" ht="10.5" customHeight="1">
      <c r="A19" s="106" t="s">
        <v>285</v>
      </c>
      <c r="B19" s="89">
        <v>1022</v>
      </c>
      <c r="C19" s="81">
        <v>65</v>
      </c>
      <c r="D19" s="81">
        <v>61</v>
      </c>
      <c r="E19" s="81">
        <v>181</v>
      </c>
      <c r="F19" s="81">
        <v>69</v>
      </c>
      <c r="G19" s="81">
        <v>61</v>
      </c>
      <c r="H19" s="81">
        <v>0</v>
      </c>
      <c r="I19" s="81">
        <v>0</v>
      </c>
      <c r="L19" s="85"/>
      <c r="Z19" s="107" t="s">
        <v>316</v>
      </c>
      <c r="AA19" s="85"/>
      <c r="AB19" s="43"/>
      <c r="AC19" s="118">
        <f t="shared" si="0"/>
        <v>398</v>
      </c>
      <c r="AD19" s="43"/>
    </row>
    <row r="20" spans="1:30" ht="10.5" customHeight="1">
      <c r="A20" s="106" t="s">
        <v>284</v>
      </c>
      <c r="B20" s="89">
        <v>1009</v>
      </c>
      <c r="C20" s="81">
        <v>79</v>
      </c>
      <c r="D20" s="81">
        <v>65</v>
      </c>
      <c r="E20" s="81">
        <v>196</v>
      </c>
      <c r="F20" s="81">
        <v>58</v>
      </c>
      <c r="G20" s="81">
        <v>48</v>
      </c>
      <c r="H20" s="81">
        <v>0</v>
      </c>
      <c r="I20" s="81">
        <v>0</v>
      </c>
      <c r="L20" s="85"/>
      <c r="Z20" s="107" t="s">
        <v>315</v>
      </c>
      <c r="AA20" s="85"/>
      <c r="AB20" s="43"/>
      <c r="AC20" s="118">
        <f t="shared" si="0"/>
        <v>376</v>
      </c>
      <c r="AD20" s="43"/>
    </row>
    <row r="21" spans="1:30" ht="10.5" customHeight="1">
      <c r="A21" s="106" t="s">
        <v>283</v>
      </c>
      <c r="B21" s="89">
        <v>1010</v>
      </c>
      <c r="C21" s="81">
        <v>74</v>
      </c>
      <c r="D21" s="81">
        <v>67</v>
      </c>
      <c r="E21" s="81">
        <v>220</v>
      </c>
      <c r="F21" s="81">
        <v>46</v>
      </c>
      <c r="G21" s="81">
        <v>63</v>
      </c>
      <c r="H21" s="81">
        <v>0</v>
      </c>
      <c r="I21" s="81">
        <v>0</v>
      </c>
      <c r="L21" s="85"/>
      <c r="Z21" s="107" t="s">
        <v>314</v>
      </c>
      <c r="AA21" s="85"/>
      <c r="AB21" s="43"/>
      <c r="AC21" s="118">
        <f t="shared" si="0"/>
        <v>368</v>
      </c>
      <c r="AD21" s="43"/>
    </row>
    <row r="22" spans="1:30" ht="10.5" customHeight="1">
      <c r="A22" s="106" t="s">
        <v>282</v>
      </c>
      <c r="B22" s="89">
        <v>1043</v>
      </c>
      <c r="C22" s="81">
        <v>79</v>
      </c>
      <c r="D22" s="81">
        <v>68</v>
      </c>
      <c r="E22" s="81">
        <v>196</v>
      </c>
      <c r="F22" s="81">
        <v>59</v>
      </c>
      <c r="G22" s="81">
        <v>69</v>
      </c>
      <c r="H22" s="81">
        <v>0</v>
      </c>
      <c r="I22" s="81">
        <v>0</v>
      </c>
      <c r="L22" s="85"/>
      <c r="Z22" s="107" t="s">
        <v>313</v>
      </c>
      <c r="AA22" s="85"/>
      <c r="AB22" s="43"/>
      <c r="AC22" s="118">
        <f t="shared" si="0"/>
        <v>369</v>
      </c>
      <c r="AD22" s="43"/>
    </row>
    <row r="23" spans="1:30" ht="10.5" customHeight="1">
      <c r="A23" s="106" t="s">
        <v>281</v>
      </c>
      <c r="B23" s="89">
        <v>912</v>
      </c>
      <c r="C23" s="81">
        <v>71</v>
      </c>
      <c r="D23" s="81">
        <v>55</v>
      </c>
      <c r="E23" s="81">
        <v>174</v>
      </c>
      <c r="F23" s="81">
        <v>58</v>
      </c>
      <c r="G23" s="81">
        <v>78</v>
      </c>
      <c r="H23" s="81">
        <v>0</v>
      </c>
      <c r="I23" s="81">
        <v>0</v>
      </c>
      <c r="L23" s="85"/>
      <c r="Z23" s="107" t="s">
        <v>312</v>
      </c>
      <c r="AA23" s="85"/>
      <c r="AB23" s="43"/>
      <c r="AC23" s="118">
        <f t="shared" si="0"/>
        <v>313</v>
      </c>
      <c r="AD23" s="43"/>
    </row>
    <row r="24" spans="1:30" ht="10.5" customHeight="1">
      <c r="A24" s="106" t="s">
        <v>280</v>
      </c>
      <c r="B24" s="89">
        <v>973</v>
      </c>
      <c r="C24" s="81">
        <v>63</v>
      </c>
      <c r="D24" s="81">
        <v>53</v>
      </c>
      <c r="E24" s="81">
        <v>179</v>
      </c>
      <c r="F24" s="81">
        <v>58</v>
      </c>
      <c r="G24" s="81">
        <v>59</v>
      </c>
      <c r="H24" s="81">
        <v>0</v>
      </c>
      <c r="I24" s="81">
        <v>0</v>
      </c>
      <c r="L24" s="85"/>
      <c r="Z24" s="107" t="s">
        <v>311</v>
      </c>
      <c r="AA24" s="85"/>
      <c r="AB24" s="43"/>
      <c r="AC24" s="118">
        <f t="shared" si="0"/>
        <v>371</v>
      </c>
      <c r="AD24" s="43"/>
    </row>
    <row r="25" spans="1:30" ht="10.5" customHeight="1">
      <c r="A25" s="106" t="s">
        <v>279</v>
      </c>
      <c r="B25" s="89">
        <v>977</v>
      </c>
      <c r="C25" s="81">
        <v>75</v>
      </c>
      <c r="D25" s="81">
        <v>72</v>
      </c>
      <c r="E25" s="81">
        <v>158</v>
      </c>
      <c r="F25" s="81">
        <v>54</v>
      </c>
      <c r="G25" s="81">
        <v>69</v>
      </c>
      <c r="H25" s="81">
        <v>0</v>
      </c>
      <c r="I25" s="81">
        <v>0</v>
      </c>
      <c r="L25" s="85"/>
      <c r="Z25" s="107" t="s">
        <v>310</v>
      </c>
      <c r="AA25" s="85"/>
      <c r="AB25" s="43"/>
      <c r="AC25" s="118">
        <f t="shared" si="0"/>
        <v>389</v>
      </c>
      <c r="AD25" s="43"/>
    </row>
    <row r="26" spans="1:30" ht="10.5" customHeight="1">
      <c r="A26" s="106" t="s">
        <v>278</v>
      </c>
      <c r="B26" s="89">
        <v>928</v>
      </c>
      <c r="C26" s="81">
        <v>75</v>
      </c>
      <c r="D26" s="81">
        <v>68</v>
      </c>
      <c r="E26" s="81">
        <v>183</v>
      </c>
      <c r="F26" s="81">
        <v>53</v>
      </c>
      <c r="G26" s="81">
        <v>56</v>
      </c>
      <c r="H26" s="81">
        <v>0</v>
      </c>
      <c r="I26" s="81">
        <v>0</v>
      </c>
      <c r="L26" s="85"/>
      <c r="Z26" s="107" t="s">
        <v>309</v>
      </c>
      <c r="AA26" s="85"/>
      <c r="AB26" s="43"/>
      <c r="AC26" s="118">
        <f t="shared" si="0"/>
        <v>338</v>
      </c>
      <c r="AD26" s="43"/>
    </row>
    <row r="27" spans="1:30" ht="10.5" customHeight="1">
      <c r="A27" s="106" t="s">
        <v>277</v>
      </c>
      <c r="B27" s="89">
        <v>997</v>
      </c>
      <c r="C27" s="81">
        <v>97</v>
      </c>
      <c r="D27" s="81">
        <v>74</v>
      </c>
      <c r="E27" s="81">
        <v>193</v>
      </c>
      <c r="F27" s="81">
        <v>61</v>
      </c>
      <c r="G27" s="81">
        <v>58</v>
      </c>
      <c r="H27" s="81">
        <v>0</v>
      </c>
      <c r="I27" s="81">
        <v>0</v>
      </c>
      <c r="L27" s="85"/>
      <c r="Z27" s="106" t="s">
        <v>308</v>
      </c>
      <c r="AA27" s="85"/>
      <c r="AB27" s="43"/>
      <c r="AC27" s="118">
        <f t="shared" si="0"/>
        <v>324</v>
      </c>
      <c r="AD27" s="43"/>
    </row>
    <row r="28" spans="1:30" ht="10.5" customHeight="1">
      <c r="A28" s="106" t="s">
        <v>276</v>
      </c>
      <c r="B28" s="89">
        <v>881</v>
      </c>
      <c r="C28" s="81">
        <v>57</v>
      </c>
      <c r="D28" s="81">
        <v>68</v>
      </c>
      <c r="E28" s="81">
        <v>168</v>
      </c>
      <c r="F28" s="81">
        <v>58</v>
      </c>
      <c r="G28" s="81">
        <v>44</v>
      </c>
      <c r="H28" s="81">
        <v>0</v>
      </c>
      <c r="I28" s="81">
        <v>0</v>
      </c>
      <c r="L28" s="85"/>
      <c r="Z28" s="106" t="s">
        <v>307</v>
      </c>
      <c r="AA28" s="85"/>
      <c r="AB28" s="43"/>
      <c r="AC28" s="118">
        <f t="shared" si="0"/>
        <v>334</v>
      </c>
      <c r="AD28" s="43"/>
    </row>
    <row r="29" spans="1:30" ht="10.5" customHeight="1">
      <c r="A29" s="106" t="s">
        <v>275</v>
      </c>
      <c r="B29" s="89">
        <v>804</v>
      </c>
      <c r="C29" s="81">
        <v>63</v>
      </c>
      <c r="D29" s="81">
        <v>47</v>
      </c>
      <c r="E29" s="81">
        <v>101</v>
      </c>
      <c r="F29" s="81">
        <v>45</v>
      </c>
      <c r="G29" s="81">
        <v>39</v>
      </c>
      <c r="H29" s="81">
        <v>5</v>
      </c>
      <c r="I29" s="81">
        <v>0</v>
      </c>
      <c r="L29" s="85"/>
      <c r="Z29" s="106" t="s">
        <v>306</v>
      </c>
      <c r="AA29" s="85"/>
      <c r="AB29" s="43"/>
      <c r="AC29" s="118">
        <f t="shared" si="0"/>
        <v>363</v>
      </c>
      <c r="AD29" s="43"/>
    </row>
    <row r="30" spans="1:30" s="43" customFormat="1" ht="6" customHeight="1">
      <c r="A30" s="62"/>
      <c r="B30" s="61"/>
      <c r="C30" s="27"/>
      <c r="D30" s="27"/>
      <c r="E30" s="27"/>
      <c r="F30" s="27"/>
      <c r="G30" s="27"/>
      <c r="H30" s="27"/>
      <c r="I30" s="27"/>
      <c r="L30" s="31"/>
      <c r="Z30" s="25"/>
      <c r="AA30" s="85"/>
      <c r="AB30" s="31"/>
      <c r="AC30" s="31"/>
      <c r="AD30" s="31"/>
    </row>
    <row r="31" spans="1:30" s="43" customFormat="1" ht="10.5" customHeight="1">
      <c r="A31" s="207" t="s">
        <v>143</v>
      </c>
      <c r="B31" s="209" t="s">
        <v>9</v>
      </c>
      <c r="C31" s="209" t="s">
        <v>305</v>
      </c>
      <c r="D31" s="210" t="s">
        <v>304</v>
      </c>
      <c r="E31" s="209" t="s">
        <v>303</v>
      </c>
      <c r="F31" s="209" t="s">
        <v>11</v>
      </c>
      <c r="G31" s="209" t="s">
        <v>302</v>
      </c>
      <c r="H31" s="210" t="s">
        <v>13</v>
      </c>
      <c r="I31" s="208" t="s">
        <v>14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9"/>
      <c r="AA31" s="85"/>
      <c r="AB31" s="31"/>
      <c r="AC31" s="31"/>
      <c r="AD31" s="31"/>
    </row>
    <row r="32" spans="1:30" s="43" customFormat="1" ht="10.5" customHeight="1">
      <c r="A32" s="193"/>
      <c r="B32" s="195"/>
      <c r="C32" s="195"/>
      <c r="D32" s="211"/>
      <c r="E32" s="212"/>
      <c r="F32" s="212"/>
      <c r="G32" s="212"/>
      <c r="H32" s="199"/>
      <c r="I32" s="20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9"/>
      <c r="AA32" s="85"/>
      <c r="AB32" s="31"/>
      <c r="AC32" s="31"/>
      <c r="AD32" s="31"/>
    </row>
    <row r="33" spans="1:30" s="43" customFormat="1" ht="6" customHeight="1">
      <c r="A33" s="73"/>
      <c r="B33" s="117"/>
      <c r="C33" s="71"/>
      <c r="D33" s="71"/>
      <c r="E33" s="71"/>
      <c r="F33" s="71"/>
      <c r="G33" s="71"/>
      <c r="H33" s="71"/>
      <c r="I33" s="7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29"/>
      <c r="AA33" s="85"/>
      <c r="AB33" s="31"/>
      <c r="AC33" s="31"/>
      <c r="AD33" s="31"/>
    </row>
    <row r="34" spans="1:30" s="43" customFormat="1" ht="10.5" customHeight="1">
      <c r="A34" s="33" t="s">
        <v>291</v>
      </c>
      <c r="B34" s="114">
        <v>1063</v>
      </c>
      <c r="C34" s="113">
        <v>1216</v>
      </c>
      <c r="D34" s="115">
        <v>186</v>
      </c>
      <c r="E34" s="115">
        <v>186</v>
      </c>
      <c r="F34" s="115">
        <v>727</v>
      </c>
      <c r="G34" s="115">
        <v>24</v>
      </c>
      <c r="H34" s="115">
        <v>206</v>
      </c>
      <c r="I34" s="115">
        <v>580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9"/>
      <c r="AA34" s="85"/>
      <c r="AB34" s="31"/>
      <c r="AC34" s="31"/>
      <c r="AD34" s="31"/>
    </row>
    <row r="35" spans="1:30" s="43" customFormat="1" ht="10.5" customHeight="1">
      <c r="A35" s="29" t="s">
        <v>301</v>
      </c>
      <c r="B35" s="114">
        <v>1260</v>
      </c>
      <c r="C35" s="113">
        <v>1202</v>
      </c>
      <c r="D35" s="115">
        <v>210</v>
      </c>
      <c r="E35" s="115">
        <v>172</v>
      </c>
      <c r="F35" s="115">
        <v>570</v>
      </c>
      <c r="G35" s="115">
        <v>0</v>
      </c>
      <c r="H35" s="115">
        <v>198</v>
      </c>
      <c r="I35" s="115">
        <v>613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29"/>
      <c r="AA35" s="85"/>
      <c r="AB35" s="31"/>
      <c r="AC35" s="31"/>
      <c r="AD35" s="31"/>
    </row>
    <row r="36" spans="1:30" s="43" customFormat="1" ht="10.5" customHeight="1">
      <c r="A36" s="29" t="s">
        <v>300</v>
      </c>
      <c r="B36" s="114">
        <v>1311</v>
      </c>
      <c r="C36" s="113">
        <v>1170</v>
      </c>
      <c r="D36" s="115">
        <v>234</v>
      </c>
      <c r="E36" s="115">
        <v>166</v>
      </c>
      <c r="F36" s="115">
        <v>634</v>
      </c>
      <c r="G36" s="115">
        <v>0</v>
      </c>
      <c r="H36" s="115">
        <v>276</v>
      </c>
      <c r="I36" s="115">
        <v>612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9"/>
      <c r="AA36" s="85"/>
      <c r="AB36" s="31"/>
      <c r="AC36" s="31"/>
      <c r="AD36" s="31"/>
    </row>
    <row r="37" spans="1:30" s="43" customFormat="1" ht="10.5" customHeight="1">
      <c r="A37" s="29" t="s">
        <v>299</v>
      </c>
      <c r="B37" s="114">
        <v>1326</v>
      </c>
      <c r="C37" s="113">
        <v>1256</v>
      </c>
      <c r="D37" s="113">
        <v>258</v>
      </c>
      <c r="E37" s="113">
        <v>273</v>
      </c>
      <c r="F37" s="113">
        <v>654</v>
      </c>
      <c r="G37" s="113">
        <v>0</v>
      </c>
      <c r="H37" s="113">
        <v>294</v>
      </c>
      <c r="I37" s="113">
        <v>520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9"/>
      <c r="AA37" s="85"/>
      <c r="AB37" s="31"/>
      <c r="AC37" s="31"/>
      <c r="AD37" s="31"/>
    </row>
    <row r="38" spans="1:30" s="43" customFormat="1" ht="10.5" customHeight="1">
      <c r="A38" s="112" t="s">
        <v>298</v>
      </c>
      <c r="B38" s="111">
        <v>1235</v>
      </c>
      <c r="C38" s="110">
        <v>1159</v>
      </c>
      <c r="D38" s="110">
        <v>210</v>
      </c>
      <c r="E38" s="110">
        <v>316</v>
      </c>
      <c r="F38" s="110">
        <v>645</v>
      </c>
      <c r="G38" s="110">
        <v>0</v>
      </c>
      <c r="H38" s="110">
        <v>288</v>
      </c>
      <c r="I38" s="110">
        <v>616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9"/>
      <c r="AA38" s="85"/>
      <c r="AB38" s="31"/>
      <c r="AC38" s="31"/>
      <c r="AD38" s="31"/>
    </row>
    <row r="39" spans="1:30" s="43" customFormat="1" ht="6" customHeight="1">
      <c r="A39" s="85"/>
      <c r="B39" s="109"/>
      <c r="C39" s="108"/>
      <c r="D39" s="108"/>
      <c r="E39" s="108"/>
      <c r="F39" s="108"/>
      <c r="G39" s="108"/>
      <c r="H39" s="108"/>
      <c r="I39" s="108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29"/>
      <c r="AA39" s="85"/>
      <c r="AB39" s="31"/>
      <c r="AC39" s="31"/>
      <c r="AD39" s="31"/>
    </row>
    <row r="40" spans="1:30" s="43" customFormat="1" ht="10.5" customHeight="1">
      <c r="A40" s="107" t="s">
        <v>286</v>
      </c>
      <c r="B40" s="89">
        <v>126</v>
      </c>
      <c r="C40" s="81">
        <v>94</v>
      </c>
      <c r="D40" s="81">
        <v>24</v>
      </c>
      <c r="E40" s="81">
        <v>39</v>
      </c>
      <c r="F40" s="81">
        <v>41</v>
      </c>
      <c r="G40" s="81">
        <v>0</v>
      </c>
      <c r="H40" s="81">
        <v>22</v>
      </c>
      <c r="I40" s="81">
        <v>49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29"/>
      <c r="AA40" s="85"/>
      <c r="AB40" s="31"/>
      <c r="AC40" s="31"/>
      <c r="AD40" s="31"/>
    </row>
    <row r="41" spans="1:30" s="43" customFormat="1" ht="10.5" customHeight="1">
      <c r="A41" s="106" t="s">
        <v>285</v>
      </c>
      <c r="B41" s="89">
        <v>128</v>
      </c>
      <c r="C41" s="81">
        <v>99</v>
      </c>
      <c r="D41" s="81">
        <v>25</v>
      </c>
      <c r="E41" s="81">
        <v>34</v>
      </c>
      <c r="F41" s="81">
        <v>54</v>
      </c>
      <c r="G41" s="81">
        <v>0</v>
      </c>
      <c r="H41" s="81">
        <v>27</v>
      </c>
      <c r="I41" s="81">
        <v>47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9"/>
      <c r="AA41" s="85"/>
      <c r="AB41" s="31"/>
      <c r="AC41" s="31"/>
      <c r="AD41" s="31"/>
    </row>
    <row r="42" spans="1:30" s="43" customFormat="1" ht="10.5" customHeight="1">
      <c r="A42" s="106" t="s">
        <v>284</v>
      </c>
      <c r="B42" s="89">
        <v>96</v>
      </c>
      <c r="C42" s="81">
        <v>98</v>
      </c>
      <c r="D42" s="81">
        <v>10</v>
      </c>
      <c r="E42" s="81">
        <v>21</v>
      </c>
      <c r="F42" s="81">
        <v>68</v>
      </c>
      <c r="G42" s="81">
        <v>0</v>
      </c>
      <c r="H42" s="81">
        <v>27</v>
      </c>
      <c r="I42" s="81">
        <v>61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9"/>
      <c r="AA42" s="85"/>
      <c r="AB42" s="31"/>
      <c r="AC42" s="31"/>
      <c r="AD42" s="31"/>
    </row>
    <row r="43" spans="1:30" s="43" customFormat="1" ht="10.5" customHeight="1">
      <c r="A43" s="106" t="s">
        <v>283</v>
      </c>
      <c r="B43" s="89">
        <v>95</v>
      </c>
      <c r="C43" s="81">
        <v>108</v>
      </c>
      <c r="D43" s="81">
        <v>19</v>
      </c>
      <c r="E43" s="81">
        <v>21</v>
      </c>
      <c r="F43" s="81">
        <v>48</v>
      </c>
      <c r="G43" s="81">
        <v>0</v>
      </c>
      <c r="H43" s="81">
        <v>29</v>
      </c>
      <c r="I43" s="81">
        <v>55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9"/>
      <c r="AA43" s="85"/>
      <c r="AB43" s="31"/>
      <c r="AC43" s="31"/>
      <c r="AD43" s="31"/>
    </row>
    <row r="44" spans="1:30" s="43" customFormat="1" ht="10.5" customHeight="1">
      <c r="A44" s="106" t="s">
        <v>282</v>
      </c>
      <c r="B44" s="89">
        <v>96</v>
      </c>
      <c r="C44" s="81">
        <v>94</v>
      </c>
      <c r="D44" s="81">
        <v>20</v>
      </c>
      <c r="E44" s="81">
        <v>20</v>
      </c>
      <c r="F44" s="81">
        <v>73</v>
      </c>
      <c r="G44" s="81">
        <v>0</v>
      </c>
      <c r="H44" s="81">
        <v>35</v>
      </c>
      <c r="I44" s="81">
        <v>55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29"/>
      <c r="AA44" s="85"/>
      <c r="AB44" s="31"/>
      <c r="AC44" s="31"/>
      <c r="AD44" s="31"/>
    </row>
    <row r="45" spans="1:30" s="43" customFormat="1" ht="10.5" customHeight="1">
      <c r="A45" s="106" t="s">
        <v>281</v>
      </c>
      <c r="B45" s="89">
        <v>84</v>
      </c>
      <c r="C45" s="81">
        <v>101</v>
      </c>
      <c r="D45" s="81">
        <v>17</v>
      </c>
      <c r="E45" s="81">
        <v>23</v>
      </c>
      <c r="F45" s="81">
        <v>46</v>
      </c>
      <c r="G45" s="81">
        <v>0</v>
      </c>
      <c r="H45" s="81">
        <v>26</v>
      </c>
      <c r="I45" s="81">
        <v>51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29"/>
      <c r="AA45" s="85"/>
      <c r="AB45" s="31"/>
      <c r="AC45" s="31"/>
      <c r="AD45" s="31"/>
    </row>
    <row r="46" spans="1:30" s="43" customFormat="1" ht="10.5" customHeight="1">
      <c r="A46" s="106" t="s">
        <v>280</v>
      </c>
      <c r="B46" s="89">
        <v>97</v>
      </c>
      <c r="C46" s="81">
        <v>102</v>
      </c>
      <c r="D46" s="81">
        <v>16</v>
      </c>
      <c r="E46" s="81">
        <v>33</v>
      </c>
      <c r="F46" s="81">
        <v>60</v>
      </c>
      <c r="G46" s="81">
        <v>0</v>
      </c>
      <c r="H46" s="81">
        <v>26</v>
      </c>
      <c r="I46" s="81">
        <v>55</v>
      </c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29"/>
      <c r="AA46" s="85"/>
      <c r="AB46" s="31"/>
      <c r="AC46" s="31"/>
      <c r="AD46" s="31"/>
    </row>
    <row r="47" spans="1:30" s="43" customFormat="1" ht="10.5" customHeight="1">
      <c r="A47" s="106" t="s">
        <v>279</v>
      </c>
      <c r="B47" s="89">
        <v>138</v>
      </c>
      <c r="C47" s="81">
        <v>112</v>
      </c>
      <c r="D47" s="81">
        <v>13</v>
      </c>
      <c r="E47" s="81">
        <v>20</v>
      </c>
      <c r="F47" s="81">
        <v>56</v>
      </c>
      <c r="G47" s="81">
        <v>0</v>
      </c>
      <c r="H47" s="81">
        <v>30</v>
      </c>
      <c r="I47" s="81">
        <v>41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9"/>
      <c r="AA47" s="85"/>
      <c r="AB47" s="31"/>
      <c r="AC47" s="31"/>
      <c r="AD47" s="31"/>
    </row>
    <row r="48" spans="1:30" s="43" customFormat="1" ht="10.5" customHeight="1">
      <c r="A48" s="106" t="s">
        <v>278</v>
      </c>
      <c r="B48" s="89">
        <v>116</v>
      </c>
      <c r="C48" s="81">
        <v>94</v>
      </c>
      <c r="D48" s="81">
        <v>18</v>
      </c>
      <c r="E48" s="81">
        <v>28</v>
      </c>
      <c r="F48" s="81">
        <v>49</v>
      </c>
      <c r="G48" s="81">
        <v>0</v>
      </c>
      <c r="H48" s="81">
        <v>17</v>
      </c>
      <c r="I48" s="81">
        <v>43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9"/>
      <c r="AA48" s="85"/>
      <c r="AB48" s="31"/>
      <c r="AC48" s="31"/>
      <c r="AD48" s="31"/>
    </row>
    <row r="49" spans="1:30" s="43" customFormat="1" ht="10.5" customHeight="1">
      <c r="A49" s="106" t="s">
        <v>277</v>
      </c>
      <c r="B49" s="89">
        <v>89</v>
      </c>
      <c r="C49" s="81">
        <v>92</v>
      </c>
      <c r="D49" s="81">
        <v>16</v>
      </c>
      <c r="E49" s="81">
        <v>30</v>
      </c>
      <c r="F49" s="81">
        <v>58</v>
      </c>
      <c r="G49" s="81">
        <v>0</v>
      </c>
      <c r="H49" s="81">
        <v>23</v>
      </c>
      <c r="I49" s="81">
        <v>63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29"/>
      <c r="AA49" s="85"/>
      <c r="AB49" s="31"/>
      <c r="AC49" s="31"/>
      <c r="AD49" s="31"/>
    </row>
    <row r="50" spans="1:30" s="43" customFormat="1" ht="10.5" customHeight="1">
      <c r="A50" s="106" t="s">
        <v>276</v>
      </c>
      <c r="B50" s="89">
        <v>82</v>
      </c>
      <c r="C50" s="81">
        <v>92</v>
      </c>
      <c r="D50" s="81">
        <v>10</v>
      </c>
      <c r="E50" s="81">
        <v>28</v>
      </c>
      <c r="F50" s="81">
        <v>45</v>
      </c>
      <c r="G50" s="81">
        <v>0</v>
      </c>
      <c r="H50" s="81">
        <v>15</v>
      </c>
      <c r="I50" s="81">
        <v>54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9"/>
      <c r="AA50" s="85"/>
      <c r="AB50" s="31"/>
      <c r="AC50" s="31"/>
      <c r="AD50" s="31"/>
    </row>
    <row r="51" spans="1:30" s="43" customFormat="1" ht="10.5" customHeight="1">
      <c r="A51" s="106" t="s">
        <v>275</v>
      </c>
      <c r="B51" s="89">
        <v>88</v>
      </c>
      <c r="C51" s="81">
        <v>73</v>
      </c>
      <c r="D51" s="81">
        <v>22</v>
      </c>
      <c r="E51" s="81">
        <v>19</v>
      </c>
      <c r="F51" s="81">
        <v>47</v>
      </c>
      <c r="G51" s="81">
        <v>0</v>
      </c>
      <c r="H51" s="81">
        <v>11</v>
      </c>
      <c r="I51" s="81">
        <v>42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9"/>
      <c r="AA51" s="85"/>
      <c r="AB51" s="31"/>
      <c r="AC51" s="31"/>
      <c r="AD51" s="31"/>
    </row>
    <row r="52" spans="1:30" s="43" customFormat="1" ht="6" customHeight="1">
      <c r="A52" s="62"/>
      <c r="B52" s="61"/>
      <c r="C52" s="27"/>
      <c r="D52" s="27"/>
      <c r="E52" s="27"/>
      <c r="F52" s="27"/>
      <c r="G52" s="27"/>
      <c r="I52" s="46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9"/>
      <c r="AA52" s="85"/>
      <c r="AB52" s="31"/>
      <c r="AC52" s="31"/>
      <c r="AD52" s="31"/>
    </row>
    <row r="53" spans="1:30" s="43" customFormat="1" ht="10.5" customHeight="1">
      <c r="A53" s="207" t="s">
        <v>143</v>
      </c>
      <c r="B53" s="208" t="s">
        <v>15</v>
      </c>
      <c r="C53" s="209" t="s">
        <v>297</v>
      </c>
      <c r="D53" s="209" t="s">
        <v>296</v>
      </c>
      <c r="E53" s="210" t="s">
        <v>295</v>
      </c>
      <c r="F53" s="210" t="s">
        <v>294</v>
      </c>
      <c r="G53" s="215" t="s">
        <v>293</v>
      </c>
      <c r="H53" s="205" t="s">
        <v>292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9"/>
      <c r="AA53" s="85"/>
      <c r="AB53" s="31"/>
      <c r="AC53" s="31"/>
      <c r="AD53" s="31"/>
    </row>
    <row r="54" spans="1:30" s="43" customFormat="1" ht="10.5" customHeight="1">
      <c r="A54" s="193"/>
      <c r="B54" s="200"/>
      <c r="C54" s="195"/>
      <c r="D54" s="195"/>
      <c r="E54" s="211"/>
      <c r="F54" s="199"/>
      <c r="G54" s="216"/>
      <c r="H54" s="206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9"/>
      <c r="AA54" s="85"/>
      <c r="AB54" s="31"/>
      <c r="AC54" s="31"/>
      <c r="AD54" s="31"/>
    </row>
    <row r="55" spans="1:30" s="43" customFormat="1" ht="6" customHeight="1">
      <c r="A55" s="73"/>
      <c r="B55" s="117"/>
      <c r="C55" s="71"/>
      <c r="D55" s="70"/>
      <c r="E55" s="70"/>
      <c r="F55" s="70"/>
      <c r="G55" s="116"/>
      <c r="H55" s="11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9"/>
      <c r="AA55" s="85"/>
      <c r="AB55" s="31"/>
      <c r="AC55" s="31"/>
      <c r="AD55" s="31"/>
    </row>
    <row r="56" spans="1:30" s="43" customFormat="1" ht="10.5" customHeight="1">
      <c r="A56" s="33" t="s">
        <v>291</v>
      </c>
      <c r="B56" s="114">
        <v>666</v>
      </c>
      <c r="C56" s="113">
        <v>615</v>
      </c>
      <c r="D56" s="115">
        <v>426</v>
      </c>
      <c r="E56" s="115">
        <v>16</v>
      </c>
      <c r="F56" s="113">
        <v>16</v>
      </c>
      <c r="G56" s="81">
        <v>0</v>
      </c>
      <c r="H56" s="81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9"/>
      <c r="AA56" s="85"/>
      <c r="AB56" s="31"/>
      <c r="AC56" s="31"/>
      <c r="AD56" s="31"/>
    </row>
    <row r="57" spans="1:30" s="43" customFormat="1" ht="10.5" customHeight="1">
      <c r="A57" s="29" t="s">
        <v>290</v>
      </c>
      <c r="B57" s="114">
        <v>491</v>
      </c>
      <c r="C57" s="113">
        <v>816</v>
      </c>
      <c r="D57" s="115">
        <v>430</v>
      </c>
      <c r="E57" s="115">
        <v>74</v>
      </c>
      <c r="F57" s="113">
        <v>7</v>
      </c>
      <c r="G57" s="81">
        <v>0</v>
      </c>
      <c r="H57" s="81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9"/>
      <c r="AA57" s="85"/>
      <c r="AB57" s="31"/>
      <c r="AC57" s="31"/>
      <c r="AD57" s="31"/>
    </row>
    <row r="58" spans="1:30" s="43" customFormat="1" ht="10.5" customHeight="1">
      <c r="A58" s="29" t="s">
        <v>289</v>
      </c>
      <c r="B58" s="114">
        <v>563</v>
      </c>
      <c r="C58" s="113">
        <v>812</v>
      </c>
      <c r="D58" s="115">
        <v>310</v>
      </c>
      <c r="E58" s="115">
        <v>84</v>
      </c>
      <c r="F58" s="113">
        <v>0</v>
      </c>
      <c r="G58" s="81">
        <v>0</v>
      </c>
      <c r="H58" s="81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9"/>
      <c r="AA58" s="85"/>
      <c r="AB58" s="31"/>
      <c r="AC58" s="31"/>
      <c r="AD58" s="31"/>
    </row>
    <row r="59" spans="1:30" s="43" customFormat="1" ht="10.5" customHeight="1">
      <c r="A59" s="29" t="s">
        <v>288</v>
      </c>
      <c r="B59" s="114">
        <v>675</v>
      </c>
      <c r="C59" s="113">
        <v>854</v>
      </c>
      <c r="D59" s="113">
        <v>335</v>
      </c>
      <c r="E59" s="113">
        <v>34</v>
      </c>
      <c r="F59" s="113">
        <v>1</v>
      </c>
      <c r="G59" s="81">
        <v>0</v>
      </c>
      <c r="H59" s="81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9"/>
      <c r="AA59" s="85"/>
      <c r="AB59" s="31"/>
      <c r="AC59" s="31"/>
      <c r="AD59" s="31"/>
    </row>
    <row r="60" spans="1:30" s="43" customFormat="1" ht="10.5" customHeight="1">
      <c r="A60" s="112" t="s">
        <v>287</v>
      </c>
      <c r="B60" s="111">
        <v>612</v>
      </c>
      <c r="C60" s="110">
        <v>860</v>
      </c>
      <c r="D60" s="110">
        <v>339</v>
      </c>
      <c r="E60" s="110">
        <v>38</v>
      </c>
      <c r="F60" s="110">
        <v>0</v>
      </c>
      <c r="G60" s="110">
        <v>0</v>
      </c>
      <c r="H60" s="110">
        <v>58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29"/>
      <c r="AA60" s="85"/>
      <c r="AB60" s="31"/>
      <c r="AC60" s="31"/>
      <c r="AD60" s="31"/>
    </row>
    <row r="61" spans="1:30" s="43" customFormat="1" ht="6" customHeight="1">
      <c r="A61" s="85"/>
      <c r="B61" s="109"/>
      <c r="C61" s="108"/>
      <c r="D61" s="108"/>
      <c r="E61" s="108"/>
      <c r="F61" s="108"/>
      <c r="G61" s="108"/>
      <c r="H61" s="108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9"/>
      <c r="AA61" s="85"/>
      <c r="AB61" s="31"/>
      <c r="AC61" s="31"/>
      <c r="AD61" s="31"/>
    </row>
    <row r="62" spans="1:30" s="43" customFormat="1" ht="10.5" customHeight="1">
      <c r="A62" s="107" t="s">
        <v>286</v>
      </c>
      <c r="B62" s="89">
        <v>42</v>
      </c>
      <c r="C62" s="81">
        <v>67</v>
      </c>
      <c r="D62" s="81">
        <v>27</v>
      </c>
      <c r="E62" s="81">
        <v>2</v>
      </c>
      <c r="F62" s="81">
        <v>0</v>
      </c>
      <c r="G62" s="81">
        <v>0</v>
      </c>
      <c r="H62" s="81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9"/>
      <c r="AA62" s="85"/>
      <c r="AB62" s="31"/>
      <c r="AC62" s="31"/>
      <c r="AD62" s="31"/>
    </row>
    <row r="63" spans="1:30" s="43" customFormat="1" ht="10.5" customHeight="1">
      <c r="A63" s="106" t="s">
        <v>285</v>
      </c>
      <c r="B63" s="89">
        <v>61</v>
      </c>
      <c r="C63" s="81">
        <v>77</v>
      </c>
      <c r="D63" s="81">
        <v>30</v>
      </c>
      <c r="E63" s="81">
        <v>3</v>
      </c>
      <c r="F63" s="81">
        <v>0</v>
      </c>
      <c r="G63" s="81">
        <v>0</v>
      </c>
      <c r="H63" s="81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9"/>
      <c r="AA63" s="85"/>
      <c r="AB63" s="31"/>
      <c r="AC63" s="31"/>
      <c r="AD63" s="31"/>
    </row>
    <row r="64" spans="1:30" s="43" customFormat="1" ht="10.5" customHeight="1">
      <c r="A64" s="106" t="s">
        <v>284</v>
      </c>
      <c r="B64" s="89">
        <v>60</v>
      </c>
      <c r="C64" s="81">
        <v>91</v>
      </c>
      <c r="D64" s="81">
        <v>28</v>
      </c>
      <c r="E64" s="81">
        <v>3</v>
      </c>
      <c r="F64" s="81">
        <v>0</v>
      </c>
      <c r="G64" s="81">
        <v>0</v>
      </c>
      <c r="H64" s="81"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9"/>
      <c r="AA64" s="85"/>
      <c r="AB64" s="31"/>
      <c r="AC64" s="31"/>
      <c r="AD64" s="31"/>
    </row>
    <row r="65" spans="1:30" s="43" customFormat="1" ht="10.5" customHeight="1">
      <c r="A65" s="106" t="s">
        <v>283</v>
      </c>
      <c r="B65" s="89">
        <v>50</v>
      </c>
      <c r="C65" s="81">
        <v>77</v>
      </c>
      <c r="D65" s="81">
        <v>32</v>
      </c>
      <c r="E65" s="81">
        <v>6</v>
      </c>
      <c r="F65" s="81">
        <v>0</v>
      </c>
      <c r="G65" s="81">
        <v>0</v>
      </c>
      <c r="H65" s="81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9"/>
      <c r="AA65" s="85"/>
      <c r="AB65" s="31"/>
      <c r="AC65" s="31"/>
      <c r="AD65" s="31"/>
    </row>
    <row r="66" spans="1:30" s="43" customFormat="1" ht="10.5" customHeight="1">
      <c r="A66" s="106" t="s">
        <v>282</v>
      </c>
      <c r="B66" s="89">
        <v>58</v>
      </c>
      <c r="C66" s="81">
        <v>78</v>
      </c>
      <c r="D66" s="81">
        <v>39</v>
      </c>
      <c r="E66" s="81">
        <v>4</v>
      </c>
      <c r="F66" s="81">
        <v>0</v>
      </c>
      <c r="G66" s="81">
        <v>0</v>
      </c>
      <c r="H66" s="81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9"/>
      <c r="AA66" s="85"/>
      <c r="AB66" s="31"/>
      <c r="AC66" s="31"/>
      <c r="AD66" s="31"/>
    </row>
    <row r="67" spans="1:30" s="43" customFormat="1" ht="10.5" customHeight="1">
      <c r="A67" s="106" t="s">
        <v>281</v>
      </c>
      <c r="B67" s="89">
        <v>47</v>
      </c>
      <c r="C67" s="81">
        <v>55</v>
      </c>
      <c r="D67" s="81">
        <v>22</v>
      </c>
      <c r="E67" s="81">
        <v>4</v>
      </c>
      <c r="F67" s="81">
        <v>0</v>
      </c>
      <c r="G67" s="81">
        <v>0</v>
      </c>
      <c r="H67" s="81"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9"/>
      <c r="AA67" s="85"/>
      <c r="AB67" s="31"/>
      <c r="AC67" s="31"/>
      <c r="AD67" s="31"/>
    </row>
    <row r="68" spans="1:30" s="43" customFormat="1" ht="10.5" customHeight="1">
      <c r="A68" s="106" t="s">
        <v>280</v>
      </c>
      <c r="B68" s="89">
        <v>63</v>
      </c>
      <c r="C68" s="81">
        <v>69</v>
      </c>
      <c r="D68" s="81">
        <v>35</v>
      </c>
      <c r="E68" s="81">
        <v>5</v>
      </c>
      <c r="F68" s="81">
        <v>0</v>
      </c>
      <c r="G68" s="81">
        <v>0</v>
      </c>
      <c r="H68" s="81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9"/>
      <c r="AA68" s="85"/>
      <c r="AB68" s="31"/>
      <c r="AC68" s="31"/>
      <c r="AD68" s="31"/>
    </row>
    <row r="69" spans="1:30" s="43" customFormat="1" ht="10.5" customHeight="1">
      <c r="A69" s="106" t="s">
        <v>279</v>
      </c>
      <c r="B69" s="89">
        <v>46</v>
      </c>
      <c r="C69" s="81">
        <v>75</v>
      </c>
      <c r="D69" s="81">
        <v>17</v>
      </c>
      <c r="E69" s="81">
        <v>1</v>
      </c>
      <c r="F69" s="81">
        <v>0</v>
      </c>
      <c r="G69" s="81">
        <v>0</v>
      </c>
      <c r="H69" s="81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9"/>
      <c r="AA69" s="85"/>
      <c r="AB69" s="31"/>
      <c r="AC69" s="31"/>
      <c r="AD69" s="31"/>
    </row>
    <row r="70" spans="1:30" s="43" customFormat="1" ht="10.5" customHeight="1">
      <c r="A70" s="106" t="s">
        <v>278</v>
      </c>
      <c r="B70" s="89">
        <v>44</v>
      </c>
      <c r="C70" s="81">
        <v>58</v>
      </c>
      <c r="D70" s="81">
        <v>24</v>
      </c>
      <c r="E70" s="81">
        <v>2</v>
      </c>
      <c r="F70" s="81">
        <v>0</v>
      </c>
      <c r="G70" s="81">
        <v>0</v>
      </c>
      <c r="H70" s="81"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9"/>
      <c r="AA70" s="85"/>
      <c r="AB70" s="31"/>
      <c r="AC70" s="31"/>
      <c r="AD70" s="31"/>
    </row>
    <row r="71" spans="1:30" s="43" customFormat="1" ht="10.5" customHeight="1">
      <c r="A71" s="106" t="s">
        <v>277</v>
      </c>
      <c r="B71" s="89">
        <v>45</v>
      </c>
      <c r="C71" s="81">
        <v>70</v>
      </c>
      <c r="D71" s="81">
        <v>25</v>
      </c>
      <c r="E71" s="81">
        <v>3</v>
      </c>
      <c r="F71" s="81">
        <v>0</v>
      </c>
      <c r="G71" s="81">
        <v>0</v>
      </c>
      <c r="H71" s="81">
        <v>0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9"/>
      <c r="AA71" s="85"/>
      <c r="AB71" s="31"/>
      <c r="AC71" s="31"/>
      <c r="AD71" s="31"/>
    </row>
    <row r="72" spans="1:30" s="43" customFormat="1" ht="10.5" customHeight="1">
      <c r="A72" s="106" t="s">
        <v>276</v>
      </c>
      <c r="B72" s="89">
        <v>47</v>
      </c>
      <c r="C72" s="81">
        <v>76</v>
      </c>
      <c r="D72" s="81">
        <v>34</v>
      </c>
      <c r="E72" s="81">
        <v>3</v>
      </c>
      <c r="F72" s="81">
        <v>0</v>
      </c>
      <c r="G72" s="81">
        <v>0</v>
      </c>
      <c r="H72" s="81"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9"/>
      <c r="AA72" s="85"/>
      <c r="AB72" s="31"/>
      <c r="AC72" s="31"/>
      <c r="AD72" s="31"/>
    </row>
    <row r="73" spans="1:30" s="43" customFormat="1" ht="10.5" customHeight="1">
      <c r="A73" s="106" t="s">
        <v>275</v>
      </c>
      <c r="B73" s="89">
        <v>49</v>
      </c>
      <c r="C73" s="81">
        <v>67</v>
      </c>
      <c r="D73" s="81">
        <v>26</v>
      </c>
      <c r="E73" s="81">
        <v>2</v>
      </c>
      <c r="F73" s="81">
        <v>0</v>
      </c>
      <c r="G73" s="81">
        <v>0</v>
      </c>
      <c r="H73" s="81">
        <v>58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9"/>
      <c r="AA73" s="85"/>
      <c r="AB73" s="31"/>
      <c r="AC73" s="31"/>
      <c r="AD73" s="31"/>
    </row>
    <row r="74" spans="1:30" s="43" customFormat="1" ht="6" customHeight="1">
      <c r="A74" s="62"/>
      <c r="B74" s="61"/>
      <c r="C74" s="27"/>
      <c r="D74" s="27"/>
      <c r="E74" s="27"/>
      <c r="F74" s="27"/>
      <c r="G74" s="27"/>
      <c r="H74" s="27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9"/>
      <c r="AA74" s="85"/>
      <c r="AB74" s="31"/>
      <c r="AC74" s="31"/>
      <c r="AD74" s="31"/>
    </row>
    <row r="75" spans="1:30" ht="10.5" customHeight="1">
      <c r="A75" s="24" t="s">
        <v>124</v>
      </c>
      <c r="L75" s="43"/>
      <c r="AA75" s="105"/>
      <c r="AB75" s="43"/>
      <c r="AC75" s="43"/>
      <c r="AD75" s="43"/>
    </row>
    <row r="76" spans="1:30" ht="10.5" customHeight="1">
      <c r="A76" s="24" t="s">
        <v>274</v>
      </c>
      <c r="L76" s="43"/>
      <c r="AA76" s="105"/>
      <c r="AB76" s="43"/>
      <c r="AC76" s="43"/>
      <c r="AD76" s="43"/>
    </row>
    <row r="77" spans="1:30" ht="10.5" customHeight="1">
      <c r="A77" s="24" t="s">
        <v>205</v>
      </c>
      <c r="L77" s="43"/>
      <c r="AA77" s="105"/>
      <c r="AB77" s="43"/>
      <c r="AC77" s="43"/>
      <c r="AD77" s="43"/>
    </row>
    <row r="78" spans="1:30" ht="10.5" customHeight="1">
      <c r="A78" s="24" t="s">
        <v>217</v>
      </c>
      <c r="L78" s="43"/>
      <c r="AA78" s="105"/>
      <c r="AB78" s="43"/>
      <c r="AC78" s="43"/>
      <c r="AD78" s="43"/>
    </row>
    <row r="79" spans="1:30" ht="9.9499999999999993" customHeight="1">
      <c r="L79" s="43"/>
      <c r="AA79" s="105"/>
      <c r="AB79" s="43"/>
      <c r="AC79" s="43"/>
      <c r="AD79" s="43"/>
    </row>
  </sheetData>
  <mergeCells count="27">
    <mergeCell ref="I9:I10"/>
    <mergeCell ref="F53:F54"/>
    <mergeCell ref="G53:G54"/>
    <mergeCell ref="H53:H54"/>
    <mergeCell ref="F9:F10"/>
    <mergeCell ref="H9:H10"/>
    <mergeCell ref="A53:A54"/>
    <mergeCell ref="B53:B54"/>
    <mergeCell ref="C53:C54"/>
    <mergeCell ref="D53:D54"/>
    <mergeCell ref="E53:E54"/>
    <mergeCell ref="Z9:Z10"/>
    <mergeCell ref="A31:A32"/>
    <mergeCell ref="B31:B32"/>
    <mergeCell ref="C31:C32"/>
    <mergeCell ref="D31:D32"/>
    <mergeCell ref="E31:E32"/>
    <mergeCell ref="F31:F32"/>
    <mergeCell ref="G31:G32"/>
    <mergeCell ref="G9:G10"/>
    <mergeCell ref="A9:A10"/>
    <mergeCell ref="B9:B10"/>
    <mergeCell ref="C9:C10"/>
    <mergeCell ref="D9:D10"/>
    <mergeCell ref="E9:E10"/>
    <mergeCell ref="H31:H32"/>
    <mergeCell ref="I31:I32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5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10.5" customHeight="1"/>
    <row r="2" spans="1:23" ht="13.5" customHeight="1">
      <c r="A2" s="47" t="s">
        <v>184</v>
      </c>
      <c r="L2" s="47"/>
      <c r="N2" s="47"/>
      <c r="O2" s="47"/>
    </row>
    <row r="3" spans="1:23" ht="9.9499999999999993" customHeight="1">
      <c r="S3" s="43"/>
    </row>
    <row r="4" spans="1:23" ht="9.9499999999999993" customHeight="1">
      <c r="A4" s="24" t="s">
        <v>273</v>
      </c>
      <c r="S4" s="43"/>
    </row>
    <row r="5" spans="1:23" ht="9.9499999999999993" customHeight="1">
      <c r="S5" s="43"/>
    </row>
    <row r="6" spans="1:23" ht="13.5" customHeight="1">
      <c r="A6" s="47" t="s">
        <v>203</v>
      </c>
      <c r="L6" s="47"/>
      <c r="S6" s="43"/>
    </row>
    <row r="7" spans="1:23" ht="9.9499999999999993" customHeight="1">
      <c r="K7" s="74"/>
      <c r="L7" s="47"/>
      <c r="S7" s="43"/>
    </row>
    <row r="8" spans="1:23" ht="9.9499999999999993" customHeight="1">
      <c r="A8" s="24" t="s">
        <v>202</v>
      </c>
      <c r="S8" s="43"/>
    </row>
    <row r="9" spans="1:23" ht="12" customHeight="1">
      <c r="A9" s="220" t="s">
        <v>143</v>
      </c>
      <c r="B9" s="210" t="s">
        <v>182</v>
      </c>
      <c r="C9" s="209" t="s">
        <v>201</v>
      </c>
      <c r="D9" s="209" t="s">
        <v>178</v>
      </c>
      <c r="E9" s="209" t="s">
        <v>179</v>
      </c>
      <c r="F9" s="209" t="s">
        <v>180</v>
      </c>
      <c r="G9" s="209" t="s">
        <v>6</v>
      </c>
      <c r="H9" s="209" t="s">
        <v>215</v>
      </c>
      <c r="I9" s="218" t="s">
        <v>170</v>
      </c>
      <c r="J9" s="209" t="s">
        <v>9</v>
      </c>
      <c r="K9" s="209" t="s">
        <v>176</v>
      </c>
      <c r="L9" s="210" t="s">
        <v>177</v>
      </c>
      <c r="M9" s="210" t="s">
        <v>175</v>
      </c>
      <c r="N9" s="209" t="s">
        <v>11</v>
      </c>
      <c r="O9" s="222" t="s">
        <v>172</v>
      </c>
      <c r="P9" s="210" t="s">
        <v>13</v>
      </c>
      <c r="Q9" s="210" t="s">
        <v>14</v>
      </c>
      <c r="R9" s="218" t="s">
        <v>15</v>
      </c>
      <c r="S9" s="209" t="s">
        <v>174</v>
      </c>
      <c r="T9" s="209" t="s">
        <v>173</v>
      </c>
      <c r="U9" s="210" t="s">
        <v>214</v>
      </c>
      <c r="V9" s="210" t="s">
        <v>213</v>
      </c>
      <c r="W9" s="214" t="s">
        <v>143</v>
      </c>
    </row>
    <row r="10" spans="1:23" ht="12" customHeight="1">
      <c r="A10" s="221"/>
      <c r="B10" s="199"/>
      <c r="C10" s="212"/>
      <c r="D10" s="195"/>
      <c r="E10" s="212"/>
      <c r="F10" s="212"/>
      <c r="G10" s="212"/>
      <c r="H10" s="195"/>
      <c r="I10" s="219"/>
      <c r="J10" s="195"/>
      <c r="K10" s="195"/>
      <c r="L10" s="211"/>
      <c r="M10" s="199"/>
      <c r="N10" s="195"/>
      <c r="O10" s="223"/>
      <c r="P10" s="199"/>
      <c r="Q10" s="199"/>
      <c r="R10" s="224"/>
      <c r="S10" s="195"/>
      <c r="T10" s="195"/>
      <c r="U10" s="211"/>
      <c r="V10" s="199"/>
      <c r="W10" s="204"/>
    </row>
    <row r="11" spans="1:23" s="43" customFormat="1" ht="5.0999999999999996" customHeight="1">
      <c r="A11" s="73"/>
      <c r="B11" s="72"/>
      <c r="C11" s="70"/>
      <c r="D11" s="70"/>
      <c r="E11" s="70"/>
      <c r="F11" s="70"/>
      <c r="G11" s="71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0"/>
      <c r="U11" s="70"/>
      <c r="V11" s="70"/>
      <c r="W11" s="69"/>
    </row>
    <row r="12" spans="1:23" ht="9.9499999999999993" customHeight="1">
      <c r="A12" s="32"/>
      <c r="B12" s="31"/>
      <c r="C12" s="31"/>
      <c r="D12" s="31"/>
      <c r="E12" s="31"/>
      <c r="F12" s="31"/>
      <c r="G12" s="88" t="s">
        <v>142</v>
      </c>
      <c r="H12" s="88"/>
      <c r="I12" s="31"/>
      <c r="J12" s="31"/>
      <c r="K12" s="43"/>
      <c r="L12" s="31"/>
      <c r="M12" s="31"/>
      <c r="N12" s="31"/>
      <c r="O12" s="31"/>
      <c r="P12" s="88" t="s">
        <v>141</v>
      </c>
      <c r="Q12" s="31"/>
      <c r="R12" s="31"/>
      <c r="S12" s="31"/>
      <c r="T12" s="88"/>
      <c r="U12" s="43"/>
      <c r="V12" s="42"/>
      <c r="W12" s="29"/>
    </row>
    <row r="13" spans="1:23" ht="5.0999999999999996" customHeight="1">
      <c r="A13" s="32"/>
      <c r="B13" s="31"/>
      <c r="C13" s="31"/>
      <c r="D13" s="31"/>
      <c r="E13" s="31"/>
      <c r="F13" s="31"/>
      <c r="G13" s="31"/>
      <c r="H13" s="88"/>
      <c r="I13" s="31"/>
      <c r="J13" s="31"/>
      <c r="K13" s="43"/>
      <c r="L13" s="31"/>
      <c r="M13" s="31"/>
      <c r="N13" s="31"/>
      <c r="O13" s="31"/>
      <c r="P13" s="88"/>
      <c r="Q13" s="31"/>
      <c r="R13" s="31"/>
      <c r="S13" s="31"/>
      <c r="T13" s="88"/>
      <c r="U13" s="43"/>
      <c r="V13" s="42"/>
      <c r="W13" s="29"/>
    </row>
    <row r="14" spans="1:23" ht="9.9499999999999993" customHeight="1">
      <c r="A14" s="34" t="s">
        <v>271</v>
      </c>
      <c r="B14" s="31">
        <v>10294</v>
      </c>
      <c r="C14" s="31">
        <v>762</v>
      </c>
      <c r="D14" s="31">
        <v>585</v>
      </c>
      <c r="E14" s="31">
        <v>1324</v>
      </c>
      <c r="F14" s="31">
        <v>993</v>
      </c>
      <c r="G14" s="31">
        <v>367</v>
      </c>
      <c r="H14" s="81">
        <v>0</v>
      </c>
      <c r="I14" s="81">
        <v>0</v>
      </c>
      <c r="J14" s="31">
        <v>1034</v>
      </c>
      <c r="K14" s="31">
        <v>1258</v>
      </c>
      <c r="L14" s="31">
        <v>269</v>
      </c>
      <c r="M14" s="31">
        <v>205</v>
      </c>
      <c r="N14" s="31">
        <v>831</v>
      </c>
      <c r="O14" s="31">
        <v>47</v>
      </c>
      <c r="P14" s="31">
        <v>208</v>
      </c>
      <c r="Q14" s="31">
        <v>562</v>
      </c>
      <c r="R14" s="31">
        <v>780</v>
      </c>
      <c r="S14" s="31">
        <v>573</v>
      </c>
      <c r="T14" s="31">
        <v>466</v>
      </c>
      <c r="U14" s="81">
        <v>7</v>
      </c>
      <c r="V14" s="30">
        <v>23</v>
      </c>
      <c r="W14" s="33" t="s">
        <v>271</v>
      </c>
    </row>
    <row r="15" spans="1:23" ht="9.9499999999999993" customHeight="1">
      <c r="A15" s="32" t="s">
        <v>251</v>
      </c>
      <c r="B15" s="31">
        <v>10115</v>
      </c>
      <c r="C15" s="31">
        <v>675</v>
      </c>
      <c r="D15" s="31">
        <v>622</v>
      </c>
      <c r="E15" s="31">
        <v>1403</v>
      </c>
      <c r="F15" s="31">
        <v>1076</v>
      </c>
      <c r="G15" s="31">
        <v>408</v>
      </c>
      <c r="H15" s="81">
        <v>4</v>
      </c>
      <c r="I15" s="81">
        <v>0</v>
      </c>
      <c r="J15" s="31">
        <v>1063</v>
      </c>
      <c r="K15" s="31">
        <v>1216</v>
      </c>
      <c r="L15" s="31">
        <v>186</v>
      </c>
      <c r="M15" s="31">
        <v>186</v>
      </c>
      <c r="N15" s="31">
        <v>727</v>
      </c>
      <c r="O15" s="31">
        <v>24</v>
      </c>
      <c r="P15" s="31">
        <v>206</v>
      </c>
      <c r="Q15" s="31">
        <v>580</v>
      </c>
      <c r="R15" s="31">
        <v>666</v>
      </c>
      <c r="S15" s="31">
        <v>615</v>
      </c>
      <c r="T15" s="31">
        <v>426</v>
      </c>
      <c r="U15" s="81">
        <v>16</v>
      </c>
      <c r="V15" s="30">
        <v>16</v>
      </c>
      <c r="W15" s="29" t="s">
        <v>251</v>
      </c>
    </row>
    <row r="16" spans="1:23" ht="9.9499999999999993" customHeight="1">
      <c r="A16" s="32" t="s">
        <v>250</v>
      </c>
      <c r="B16" s="31">
        <v>10445</v>
      </c>
      <c r="C16" s="31">
        <v>636</v>
      </c>
      <c r="D16" s="31">
        <v>678</v>
      </c>
      <c r="E16" s="31">
        <v>1782</v>
      </c>
      <c r="F16" s="31">
        <v>889</v>
      </c>
      <c r="G16" s="31">
        <v>388</v>
      </c>
      <c r="H16" s="81">
        <v>29</v>
      </c>
      <c r="I16" s="81">
        <v>0</v>
      </c>
      <c r="J16" s="31">
        <v>1260</v>
      </c>
      <c r="K16" s="31">
        <v>1202</v>
      </c>
      <c r="L16" s="31">
        <v>210</v>
      </c>
      <c r="M16" s="31">
        <v>172</v>
      </c>
      <c r="N16" s="31">
        <v>570</v>
      </c>
      <c r="O16" s="31" t="s">
        <v>30</v>
      </c>
      <c r="P16" s="31">
        <v>198</v>
      </c>
      <c r="Q16" s="31">
        <v>613</v>
      </c>
      <c r="R16" s="31">
        <v>491</v>
      </c>
      <c r="S16" s="31">
        <v>816</v>
      </c>
      <c r="T16" s="31">
        <v>430</v>
      </c>
      <c r="U16" s="81">
        <v>74</v>
      </c>
      <c r="V16" s="30">
        <v>7</v>
      </c>
      <c r="W16" s="29" t="s">
        <v>250</v>
      </c>
    </row>
    <row r="17" spans="1:23" s="64" customFormat="1" ht="9.9499999999999993" customHeight="1">
      <c r="A17" s="29" t="s">
        <v>270</v>
      </c>
      <c r="B17" s="50">
        <v>10650</v>
      </c>
      <c r="C17" s="31">
        <v>710</v>
      </c>
      <c r="D17" s="31">
        <v>684</v>
      </c>
      <c r="E17" s="31">
        <v>1991</v>
      </c>
      <c r="F17" s="31">
        <v>728</v>
      </c>
      <c r="G17" s="31">
        <v>350</v>
      </c>
      <c r="H17" s="81">
        <v>15</v>
      </c>
      <c r="I17" s="81">
        <v>0</v>
      </c>
      <c r="J17" s="31">
        <v>1311</v>
      </c>
      <c r="K17" s="31">
        <v>1170</v>
      </c>
      <c r="L17" s="31">
        <v>234</v>
      </c>
      <c r="M17" s="31">
        <v>166</v>
      </c>
      <c r="N17" s="31">
        <v>634</v>
      </c>
      <c r="O17" s="81">
        <v>0</v>
      </c>
      <c r="P17" s="31">
        <v>276</v>
      </c>
      <c r="Q17" s="31">
        <v>612</v>
      </c>
      <c r="R17" s="31">
        <v>563</v>
      </c>
      <c r="S17" s="31">
        <v>812</v>
      </c>
      <c r="T17" s="31">
        <v>310</v>
      </c>
      <c r="U17" s="81">
        <v>84</v>
      </c>
      <c r="V17" s="84">
        <v>0</v>
      </c>
      <c r="W17" s="29" t="s">
        <v>270</v>
      </c>
    </row>
    <row r="18" spans="1:23" s="64" customFormat="1" ht="9.9499999999999993" customHeight="1">
      <c r="A18" s="86" t="s">
        <v>269</v>
      </c>
      <c r="B18" s="92">
        <v>11414</v>
      </c>
      <c r="C18" s="39">
        <v>829</v>
      </c>
      <c r="D18" s="39">
        <v>753</v>
      </c>
      <c r="E18" s="39">
        <v>2021</v>
      </c>
      <c r="F18" s="39">
        <v>729</v>
      </c>
      <c r="G18" s="39">
        <v>602</v>
      </c>
      <c r="H18" s="82">
        <v>0</v>
      </c>
      <c r="I18" s="82">
        <v>0</v>
      </c>
      <c r="J18" s="39">
        <v>1326</v>
      </c>
      <c r="K18" s="39">
        <v>1256</v>
      </c>
      <c r="L18" s="39">
        <v>258</v>
      </c>
      <c r="M18" s="39">
        <v>273</v>
      </c>
      <c r="N18" s="39">
        <v>654</v>
      </c>
      <c r="O18" s="91">
        <v>0</v>
      </c>
      <c r="P18" s="39">
        <v>294</v>
      </c>
      <c r="Q18" s="39">
        <v>520</v>
      </c>
      <c r="R18" s="39">
        <v>675</v>
      </c>
      <c r="S18" s="39">
        <v>854</v>
      </c>
      <c r="T18" s="39">
        <v>335</v>
      </c>
      <c r="U18" s="82">
        <v>34</v>
      </c>
      <c r="V18" s="90">
        <v>1</v>
      </c>
      <c r="W18" s="86" t="s">
        <v>269</v>
      </c>
    </row>
    <row r="19" spans="1:23" ht="5.0999999999999996" customHeight="1">
      <c r="A19" s="31"/>
      <c r="B19" s="5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85"/>
      <c r="P19" s="31"/>
      <c r="Q19" s="31"/>
      <c r="R19" s="31"/>
      <c r="S19" s="31"/>
      <c r="T19" s="31"/>
      <c r="U19" s="31"/>
      <c r="V19" s="30"/>
      <c r="W19" s="31"/>
    </row>
    <row r="20" spans="1:23" ht="9.9499999999999993" customHeight="1">
      <c r="A20" s="33" t="s">
        <v>268</v>
      </c>
      <c r="B20" s="89">
        <v>918</v>
      </c>
      <c r="C20" s="81">
        <v>73</v>
      </c>
      <c r="D20" s="81">
        <v>59</v>
      </c>
      <c r="E20" s="81">
        <v>150</v>
      </c>
      <c r="F20" s="81">
        <v>46</v>
      </c>
      <c r="G20" s="81">
        <v>41</v>
      </c>
      <c r="H20" s="81">
        <v>0</v>
      </c>
      <c r="I20" s="81">
        <v>0</v>
      </c>
      <c r="J20" s="81">
        <v>127</v>
      </c>
      <c r="K20" s="81">
        <v>100</v>
      </c>
      <c r="L20" s="81">
        <v>16</v>
      </c>
      <c r="M20" s="81">
        <v>15</v>
      </c>
      <c r="N20" s="81">
        <v>54</v>
      </c>
      <c r="O20" s="81">
        <v>0</v>
      </c>
      <c r="P20" s="81">
        <v>23</v>
      </c>
      <c r="Q20" s="81">
        <v>52</v>
      </c>
      <c r="R20" s="81">
        <v>57</v>
      </c>
      <c r="S20" s="81">
        <v>64</v>
      </c>
      <c r="T20" s="81">
        <v>35</v>
      </c>
      <c r="U20" s="81">
        <v>6</v>
      </c>
      <c r="V20" s="84">
        <v>0</v>
      </c>
      <c r="W20" s="33" t="s">
        <v>268</v>
      </c>
    </row>
    <row r="21" spans="1:23" ht="9.9499999999999993" customHeight="1">
      <c r="A21" s="29" t="s">
        <v>267</v>
      </c>
      <c r="B21" s="89">
        <v>962</v>
      </c>
      <c r="C21" s="81">
        <v>77</v>
      </c>
      <c r="D21" s="81">
        <v>77</v>
      </c>
      <c r="E21" s="81">
        <v>180</v>
      </c>
      <c r="F21" s="81">
        <v>56</v>
      </c>
      <c r="G21" s="81">
        <v>49</v>
      </c>
      <c r="H21" s="81">
        <v>0</v>
      </c>
      <c r="I21" s="81">
        <v>0</v>
      </c>
      <c r="J21" s="81">
        <v>105</v>
      </c>
      <c r="K21" s="81">
        <v>105</v>
      </c>
      <c r="L21" s="81">
        <v>20</v>
      </c>
      <c r="M21" s="81">
        <v>22</v>
      </c>
      <c r="N21" s="81">
        <v>56</v>
      </c>
      <c r="O21" s="81">
        <v>0</v>
      </c>
      <c r="P21" s="81">
        <v>19</v>
      </c>
      <c r="Q21" s="81">
        <v>45</v>
      </c>
      <c r="R21" s="81">
        <v>54</v>
      </c>
      <c r="S21" s="81">
        <v>64</v>
      </c>
      <c r="T21" s="81">
        <v>29</v>
      </c>
      <c r="U21" s="81">
        <v>4</v>
      </c>
      <c r="V21" s="84">
        <v>0</v>
      </c>
      <c r="W21" s="29" t="s">
        <v>267</v>
      </c>
    </row>
    <row r="22" spans="1:23" ht="9.9499999999999993" customHeight="1">
      <c r="A22" s="29" t="s">
        <v>266</v>
      </c>
      <c r="B22" s="89">
        <v>1009</v>
      </c>
      <c r="C22" s="81">
        <v>76</v>
      </c>
      <c r="D22" s="81">
        <v>57</v>
      </c>
      <c r="E22" s="81">
        <v>161</v>
      </c>
      <c r="F22" s="81">
        <v>70</v>
      </c>
      <c r="G22" s="81">
        <v>49</v>
      </c>
      <c r="H22" s="81">
        <v>0</v>
      </c>
      <c r="I22" s="81">
        <v>0</v>
      </c>
      <c r="J22" s="81">
        <v>131</v>
      </c>
      <c r="K22" s="81">
        <v>118</v>
      </c>
      <c r="L22" s="81">
        <v>19</v>
      </c>
      <c r="M22" s="81">
        <v>19</v>
      </c>
      <c r="N22" s="81">
        <v>58</v>
      </c>
      <c r="O22" s="81">
        <v>0</v>
      </c>
      <c r="P22" s="81">
        <v>24</v>
      </c>
      <c r="Q22" s="81">
        <v>53</v>
      </c>
      <c r="R22" s="81">
        <v>54</v>
      </c>
      <c r="S22" s="81">
        <v>85</v>
      </c>
      <c r="T22" s="81">
        <v>28</v>
      </c>
      <c r="U22" s="81">
        <v>6</v>
      </c>
      <c r="V22" s="84">
        <v>1</v>
      </c>
      <c r="W22" s="29" t="s">
        <v>266</v>
      </c>
    </row>
    <row r="23" spans="1:23" ht="9.9499999999999993" customHeight="1">
      <c r="A23" s="29" t="s">
        <v>265</v>
      </c>
      <c r="B23" s="89">
        <v>926</v>
      </c>
      <c r="C23" s="81">
        <v>74</v>
      </c>
      <c r="D23" s="81">
        <v>53</v>
      </c>
      <c r="E23" s="81">
        <v>145</v>
      </c>
      <c r="F23" s="81">
        <v>67</v>
      </c>
      <c r="G23" s="81">
        <v>45</v>
      </c>
      <c r="H23" s="81">
        <v>0</v>
      </c>
      <c r="I23" s="81">
        <v>0</v>
      </c>
      <c r="J23" s="81">
        <v>105</v>
      </c>
      <c r="K23" s="81">
        <v>103</v>
      </c>
      <c r="L23" s="81">
        <v>21</v>
      </c>
      <c r="M23" s="81">
        <v>23</v>
      </c>
      <c r="N23" s="81">
        <v>63</v>
      </c>
      <c r="O23" s="81">
        <v>0</v>
      </c>
      <c r="P23" s="81">
        <v>30</v>
      </c>
      <c r="Q23" s="81">
        <v>45</v>
      </c>
      <c r="R23" s="81">
        <v>61</v>
      </c>
      <c r="S23" s="81">
        <v>55</v>
      </c>
      <c r="T23" s="81">
        <v>32</v>
      </c>
      <c r="U23" s="81">
        <v>4</v>
      </c>
      <c r="V23" s="84">
        <v>0</v>
      </c>
      <c r="W23" s="29" t="s">
        <v>265</v>
      </c>
    </row>
    <row r="24" spans="1:23" ht="9.9499999999999993" customHeight="1">
      <c r="A24" s="29" t="s">
        <v>264</v>
      </c>
      <c r="B24" s="89">
        <v>1005</v>
      </c>
      <c r="C24" s="81">
        <v>73</v>
      </c>
      <c r="D24" s="81">
        <v>64</v>
      </c>
      <c r="E24" s="81">
        <v>184</v>
      </c>
      <c r="F24" s="81">
        <v>57</v>
      </c>
      <c r="G24" s="81">
        <v>59</v>
      </c>
      <c r="H24" s="81">
        <v>0</v>
      </c>
      <c r="I24" s="81">
        <v>0</v>
      </c>
      <c r="J24" s="81">
        <v>102</v>
      </c>
      <c r="K24" s="81">
        <v>104</v>
      </c>
      <c r="L24" s="81">
        <v>25</v>
      </c>
      <c r="M24" s="81">
        <v>29</v>
      </c>
      <c r="N24" s="81">
        <v>57</v>
      </c>
      <c r="O24" s="81">
        <v>0</v>
      </c>
      <c r="P24" s="81">
        <v>31</v>
      </c>
      <c r="Q24" s="81">
        <v>39</v>
      </c>
      <c r="R24" s="81">
        <v>60</v>
      </c>
      <c r="S24" s="81">
        <v>80</v>
      </c>
      <c r="T24" s="81">
        <v>40</v>
      </c>
      <c r="U24" s="81">
        <v>1</v>
      </c>
      <c r="V24" s="84">
        <v>0</v>
      </c>
      <c r="W24" s="29" t="s">
        <v>264</v>
      </c>
    </row>
    <row r="25" spans="1:23" ht="9.9499999999999993" customHeight="1">
      <c r="A25" s="29" t="s">
        <v>263</v>
      </c>
      <c r="B25" s="89">
        <v>907</v>
      </c>
      <c r="C25" s="81">
        <v>55</v>
      </c>
      <c r="D25" s="81">
        <v>55</v>
      </c>
      <c r="E25" s="81">
        <v>159</v>
      </c>
      <c r="F25" s="81">
        <v>57</v>
      </c>
      <c r="G25" s="81">
        <v>50</v>
      </c>
      <c r="H25" s="81">
        <v>0</v>
      </c>
      <c r="I25" s="81">
        <v>0</v>
      </c>
      <c r="J25" s="81">
        <v>115</v>
      </c>
      <c r="K25" s="81">
        <v>98</v>
      </c>
      <c r="L25" s="81">
        <v>22</v>
      </c>
      <c r="M25" s="81">
        <v>21</v>
      </c>
      <c r="N25" s="81">
        <v>59</v>
      </c>
      <c r="O25" s="81">
        <v>0</v>
      </c>
      <c r="P25" s="81">
        <v>25</v>
      </c>
      <c r="Q25" s="81">
        <v>43</v>
      </c>
      <c r="R25" s="81">
        <v>61</v>
      </c>
      <c r="S25" s="81">
        <v>60</v>
      </c>
      <c r="T25" s="81">
        <v>24</v>
      </c>
      <c r="U25" s="81">
        <v>3</v>
      </c>
      <c r="V25" s="84">
        <v>0</v>
      </c>
      <c r="W25" s="29" t="s">
        <v>263</v>
      </c>
    </row>
    <row r="26" spans="1:23" ht="9.9499999999999993" customHeight="1">
      <c r="A26" s="29" t="s">
        <v>262</v>
      </c>
      <c r="B26" s="89">
        <v>987</v>
      </c>
      <c r="C26" s="81">
        <v>68</v>
      </c>
      <c r="D26" s="81">
        <v>53</v>
      </c>
      <c r="E26" s="81">
        <v>183</v>
      </c>
      <c r="F26" s="81">
        <v>64</v>
      </c>
      <c r="G26" s="81">
        <v>56</v>
      </c>
      <c r="H26" s="81">
        <v>0</v>
      </c>
      <c r="I26" s="81">
        <v>0</v>
      </c>
      <c r="J26" s="81">
        <v>103</v>
      </c>
      <c r="K26" s="81">
        <v>110</v>
      </c>
      <c r="L26" s="81">
        <v>21</v>
      </c>
      <c r="M26" s="81">
        <v>31</v>
      </c>
      <c r="N26" s="81">
        <v>60</v>
      </c>
      <c r="O26" s="81">
        <v>0</v>
      </c>
      <c r="P26" s="81">
        <v>26</v>
      </c>
      <c r="Q26" s="81">
        <v>47</v>
      </c>
      <c r="R26" s="81">
        <v>55</v>
      </c>
      <c r="S26" s="81">
        <v>71</v>
      </c>
      <c r="T26" s="81">
        <v>36</v>
      </c>
      <c r="U26" s="81">
        <v>3</v>
      </c>
      <c r="V26" s="84">
        <v>0</v>
      </c>
      <c r="W26" s="29" t="s">
        <v>261</v>
      </c>
    </row>
    <row r="27" spans="1:23" ht="9.9499999999999993" customHeight="1">
      <c r="A27" s="29" t="s">
        <v>260</v>
      </c>
      <c r="B27" s="89">
        <v>955</v>
      </c>
      <c r="C27" s="81">
        <v>55</v>
      </c>
      <c r="D27" s="81">
        <v>68</v>
      </c>
      <c r="E27" s="81">
        <v>172</v>
      </c>
      <c r="F27" s="81">
        <v>45</v>
      </c>
      <c r="G27" s="81">
        <v>59</v>
      </c>
      <c r="H27" s="81">
        <v>0</v>
      </c>
      <c r="I27" s="81">
        <v>0</v>
      </c>
      <c r="J27" s="81">
        <v>106</v>
      </c>
      <c r="K27" s="81">
        <v>116</v>
      </c>
      <c r="L27" s="81">
        <v>22</v>
      </c>
      <c r="M27" s="81">
        <v>29</v>
      </c>
      <c r="N27" s="81">
        <v>51</v>
      </c>
      <c r="O27" s="81">
        <v>0</v>
      </c>
      <c r="P27" s="81">
        <v>22</v>
      </c>
      <c r="Q27" s="81">
        <v>54</v>
      </c>
      <c r="R27" s="81">
        <v>49</v>
      </c>
      <c r="S27" s="81">
        <v>83</v>
      </c>
      <c r="T27" s="81">
        <v>22</v>
      </c>
      <c r="U27" s="81">
        <v>2</v>
      </c>
      <c r="V27" s="84">
        <v>0</v>
      </c>
      <c r="W27" s="29" t="s">
        <v>259</v>
      </c>
    </row>
    <row r="28" spans="1:23" ht="9.9499999999999993" customHeight="1">
      <c r="A28" s="29" t="s">
        <v>258</v>
      </c>
      <c r="B28" s="89">
        <v>870</v>
      </c>
      <c r="C28" s="81">
        <v>57</v>
      </c>
      <c r="D28" s="81">
        <v>62</v>
      </c>
      <c r="E28" s="81">
        <v>154</v>
      </c>
      <c r="F28" s="81">
        <v>66</v>
      </c>
      <c r="G28" s="81">
        <v>42</v>
      </c>
      <c r="H28" s="81">
        <v>0</v>
      </c>
      <c r="I28" s="81">
        <v>0</v>
      </c>
      <c r="J28" s="81">
        <v>113</v>
      </c>
      <c r="K28" s="81">
        <v>87</v>
      </c>
      <c r="L28" s="81">
        <v>22</v>
      </c>
      <c r="M28" s="81">
        <v>17</v>
      </c>
      <c r="N28" s="81">
        <v>44</v>
      </c>
      <c r="O28" s="81">
        <v>0</v>
      </c>
      <c r="P28" s="81">
        <v>22</v>
      </c>
      <c r="Q28" s="81">
        <v>43</v>
      </c>
      <c r="R28" s="81">
        <v>60</v>
      </c>
      <c r="S28" s="81">
        <v>60</v>
      </c>
      <c r="T28" s="81">
        <v>21</v>
      </c>
      <c r="U28" s="81">
        <v>0</v>
      </c>
      <c r="V28" s="84">
        <v>0</v>
      </c>
      <c r="W28" s="29" t="s">
        <v>257</v>
      </c>
    </row>
    <row r="29" spans="1:23" ht="9.9499999999999993" customHeight="1">
      <c r="A29" s="29" t="s">
        <v>256</v>
      </c>
      <c r="B29" s="89">
        <v>976</v>
      </c>
      <c r="C29" s="81">
        <v>72</v>
      </c>
      <c r="D29" s="81">
        <v>69</v>
      </c>
      <c r="E29" s="81">
        <v>189</v>
      </c>
      <c r="F29" s="81">
        <v>62</v>
      </c>
      <c r="G29" s="81">
        <v>57</v>
      </c>
      <c r="H29" s="81">
        <v>0</v>
      </c>
      <c r="I29" s="81">
        <v>0</v>
      </c>
      <c r="J29" s="81">
        <v>106</v>
      </c>
      <c r="K29" s="81">
        <v>106</v>
      </c>
      <c r="L29" s="81">
        <v>26</v>
      </c>
      <c r="M29" s="81">
        <v>16</v>
      </c>
      <c r="N29" s="81">
        <v>60</v>
      </c>
      <c r="O29" s="81">
        <v>0</v>
      </c>
      <c r="P29" s="81">
        <v>23</v>
      </c>
      <c r="Q29" s="81">
        <v>39</v>
      </c>
      <c r="R29" s="81">
        <v>57</v>
      </c>
      <c r="S29" s="81">
        <v>70</v>
      </c>
      <c r="T29" s="81">
        <v>22</v>
      </c>
      <c r="U29" s="81">
        <v>2</v>
      </c>
      <c r="V29" s="84">
        <v>0</v>
      </c>
      <c r="W29" s="29" t="s">
        <v>256</v>
      </c>
    </row>
    <row r="30" spans="1:23" ht="9.9499999999999993" customHeight="1">
      <c r="A30" s="29" t="s">
        <v>255</v>
      </c>
      <c r="B30" s="89">
        <v>935</v>
      </c>
      <c r="C30" s="81">
        <v>58</v>
      </c>
      <c r="D30" s="81">
        <v>76</v>
      </c>
      <c r="E30" s="81">
        <v>187</v>
      </c>
      <c r="F30" s="81">
        <v>70</v>
      </c>
      <c r="G30" s="81">
        <v>50</v>
      </c>
      <c r="H30" s="81">
        <v>0</v>
      </c>
      <c r="I30" s="81">
        <v>0</v>
      </c>
      <c r="J30" s="81">
        <v>84</v>
      </c>
      <c r="K30" s="81">
        <v>100</v>
      </c>
      <c r="L30" s="81">
        <v>23</v>
      </c>
      <c r="M30" s="81">
        <v>22</v>
      </c>
      <c r="N30" s="81">
        <v>48</v>
      </c>
      <c r="O30" s="81">
        <v>0</v>
      </c>
      <c r="P30" s="81">
        <v>17</v>
      </c>
      <c r="Q30" s="81">
        <v>34</v>
      </c>
      <c r="R30" s="81">
        <v>50</v>
      </c>
      <c r="S30" s="81">
        <v>94</v>
      </c>
      <c r="T30" s="81">
        <v>21</v>
      </c>
      <c r="U30" s="81">
        <v>1</v>
      </c>
      <c r="V30" s="84">
        <v>0</v>
      </c>
      <c r="W30" s="29" t="s">
        <v>255</v>
      </c>
    </row>
    <row r="31" spans="1:23" ht="9.9499999999999993" customHeight="1">
      <c r="A31" s="29" t="s">
        <v>254</v>
      </c>
      <c r="B31" s="89">
        <v>964</v>
      </c>
      <c r="C31" s="81">
        <v>91</v>
      </c>
      <c r="D31" s="81">
        <v>60</v>
      </c>
      <c r="E31" s="81">
        <v>157</v>
      </c>
      <c r="F31" s="81">
        <v>69</v>
      </c>
      <c r="G31" s="81">
        <v>45</v>
      </c>
      <c r="H31" s="81">
        <v>0</v>
      </c>
      <c r="I31" s="81">
        <v>0</v>
      </c>
      <c r="J31" s="81">
        <v>129</v>
      </c>
      <c r="K31" s="81">
        <v>109</v>
      </c>
      <c r="L31" s="81">
        <v>21</v>
      </c>
      <c r="M31" s="81">
        <v>29</v>
      </c>
      <c r="N31" s="81">
        <v>44</v>
      </c>
      <c r="O31" s="81">
        <v>0</v>
      </c>
      <c r="P31" s="81">
        <v>32</v>
      </c>
      <c r="Q31" s="81">
        <v>26</v>
      </c>
      <c r="R31" s="81">
        <v>57</v>
      </c>
      <c r="S31" s="81">
        <v>68</v>
      </c>
      <c r="T31" s="81">
        <v>25</v>
      </c>
      <c r="U31" s="81">
        <v>2</v>
      </c>
      <c r="V31" s="84">
        <v>0</v>
      </c>
      <c r="W31" s="29" t="s">
        <v>254</v>
      </c>
    </row>
    <row r="32" spans="1:23" s="43" customFormat="1" ht="5.0999999999999996" customHeight="1">
      <c r="A32" s="62"/>
      <c r="B32" s="6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5"/>
    </row>
    <row r="33" spans="1:1" ht="9.9499999999999993" customHeight="1">
      <c r="A33" s="24" t="s">
        <v>124</v>
      </c>
    </row>
    <row r="34" spans="1:1" ht="9.9499999999999993" customHeight="1">
      <c r="A34" s="24" t="s">
        <v>205</v>
      </c>
    </row>
    <row r="35" spans="1:1" ht="9.9499999999999993" customHeight="1">
      <c r="A35" s="24" t="s">
        <v>217</v>
      </c>
    </row>
  </sheetData>
  <mergeCells count="23">
    <mergeCell ref="O9:O10"/>
    <mergeCell ref="W9:W10"/>
    <mergeCell ref="S9:S10"/>
    <mergeCell ref="V9:V10"/>
    <mergeCell ref="U9:U10"/>
    <mergeCell ref="Q9:Q10"/>
    <mergeCell ref="R9:R10"/>
    <mergeCell ref="M9:M10"/>
    <mergeCell ref="A9:A10"/>
    <mergeCell ref="T9:T10"/>
    <mergeCell ref="D9:D10"/>
    <mergeCell ref="E9:E10"/>
    <mergeCell ref="G9:G10"/>
    <mergeCell ref="I9:I10"/>
    <mergeCell ref="J9:J10"/>
    <mergeCell ref="L9:L10"/>
    <mergeCell ref="K9:K10"/>
    <mergeCell ref="P9:P10"/>
    <mergeCell ref="H9:H10"/>
    <mergeCell ref="B9:B10"/>
    <mergeCell ref="C9:C10"/>
    <mergeCell ref="F9:F10"/>
    <mergeCell ref="N9:N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7.5" customHeight="1"/>
    <row r="2" spans="1:23" ht="13.5" customHeight="1">
      <c r="A2" s="80" t="s">
        <v>184</v>
      </c>
      <c r="L2" s="47"/>
      <c r="N2" s="47"/>
      <c r="O2" s="47"/>
    </row>
    <row r="3" spans="1:23" ht="9.9499999999999993" customHeight="1">
      <c r="S3" s="43"/>
    </row>
    <row r="4" spans="1:23" ht="9.9499999999999993" customHeight="1">
      <c r="A4" s="24" t="s">
        <v>273</v>
      </c>
      <c r="S4" s="43"/>
    </row>
    <row r="5" spans="1:23" ht="9.9499999999999993" customHeight="1">
      <c r="S5" s="43"/>
    </row>
    <row r="6" spans="1:23" ht="13.5" customHeight="1">
      <c r="A6" s="80" t="s">
        <v>203</v>
      </c>
      <c r="L6" s="47"/>
      <c r="S6" s="43"/>
    </row>
    <row r="7" spans="1:23" ht="9.9499999999999993" customHeight="1">
      <c r="K7" s="74"/>
      <c r="L7" s="47"/>
      <c r="S7" s="43"/>
    </row>
    <row r="8" spans="1:23" ht="9.9499999999999993" customHeight="1">
      <c r="A8" s="24" t="s">
        <v>202</v>
      </c>
      <c r="S8" s="43"/>
    </row>
    <row r="9" spans="1:23" ht="12" customHeight="1">
      <c r="A9" s="220" t="s">
        <v>143</v>
      </c>
      <c r="B9" s="210" t="s">
        <v>182</v>
      </c>
      <c r="C9" s="209" t="s">
        <v>201</v>
      </c>
      <c r="D9" s="209" t="s">
        <v>178</v>
      </c>
      <c r="E9" s="209" t="s">
        <v>179</v>
      </c>
      <c r="F9" s="209" t="s">
        <v>180</v>
      </c>
      <c r="G9" s="209" t="s">
        <v>6</v>
      </c>
      <c r="H9" s="209" t="s">
        <v>215</v>
      </c>
      <c r="I9" s="218" t="s">
        <v>170</v>
      </c>
      <c r="J9" s="209" t="s">
        <v>9</v>
      </c>
      <c r="K9" s="209" t="s">
        <v>176</v>
      </c>
      <c r="L9" s="210" t="s">
        <v>177</v>
      </c>
      <c r="M9" s="210" t="s">
        <v>175</v>
      </c>
      <c r="N9" s="209" t="s">
        <v>11</v>
      </c>
      <c r="O9" s="222" t="s">
        <v>172</v>
      </c>
      <c r="P9" s="210" t="s">
        <v>13</v>
      </c>
      <c r="Q9" s="210" t="s">
        <v>14</v>
      </c>
      <c r="R9" s="218" t="s">
        <v>15</v>
      </c>
      <c r="S9" s="209" t="s">
        <v>174</v>
      </c>
      <c r="T9" s="209" t="s">
        <v>173</v>
      </c>
      <c r="U9" s="210" t="s">
        <v>214</v>
      </c>
      <c r="V9" s="210" t="s">
        <v>213</v>
      </c>
      <c r="W9" s="214" t="s">
        <v>143</v>
      </c>
    </row>
    <row r="10" spans="1:23" ht="12" customHeight="1">
      <c r="A10" s="221"/>
      <c r="B10" s="199"/>
      <c r="C10" s="212"/>
      <c r="D10" s="195"/>
      <c r="E10" s="212"/>
      <c r="F10" s="212"/>
      <c r="G10" s="212"/>
      <c r="H10" s="195"/>
      <c r="I10" s="219"/>
      <c r="J10" s="195"/>
      <c r="K10" s="195"/>
      <c r="L10" s="211"/>
      <c r="M10" s="199"/>
      <c r="N10" s="195"/>
      <c r="O10" s="223"/>
      <c r="P10" s="199"/>
      <c r="Q10" s="199"/>
      <c r="R10" s="224"/>
      <c r="S10" s="195"/>
      <c r="T10" s="195"/>
      <c r="U10" s="211"/>
      <c r="V10" s="199"/>
      <c r="W10" s="204"/>
    </row>
    <row r="11" spans="1:23" s="43" customFormat="1" ht="5.0999999999999996" customHeight="1">
      <c r="A11" s="73"/>
      <c r="B11" s="72"/>
      <c r="C11" s="70"/>
      <c r="D11" s="70"/>
      <c r="E11" s="70"/>
      <c r="F11" s="70"/>
      <c r="G11" s="71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0"/>
      <c r="U11" s="70"/>
      <c r="V11" s="70"/>
      <c r="W11" s="69"/>
    </row>
    <row r="12" spans="1:23" ht="9.9499999999999993" customHeight="1">
      <c r="A12" s="32"/>
      <c r="B12" s="31"/>
      <c r="C12" s="31"/>
      <c r="D12" s="31"/>
      <c r="E12" s="31"/>
      <c r="F12" s="31"/>
      <c r="G12" s="88" t="s">
        <v>142</v>
      </c>
      <c r="H12" s="88"/>
      <c r="I12" s="31"/>
      <c r="J12" s="31"/>
      <c r="K12" s="43"/>
      <c r="L12" s="31"/>
      <c r="M12" s="31"/>
      <c r="N12" s="31"/>
      <c r="O12" s="31"/>
      <c r="P12" s="88" t="s">
        <v>141</v>
      </c>
      <c r="Q12" s="31"/>
      <c r="R12" s="31"/>
      <c r="S12" s="31"/>
      <c r="T12" s="88"/>
      <c r="U12" s="43"/>
      <c r="V12" s="42"/>
      <c r="W12" s="29"/>
    </row>
    <row r="13" spans="1:23" ht="5.0999999999999996" customHeight="1">
      <c r="A13" s="32"/>
      <c r="B13" s="31"/>
      <c r="C13" s="31"/>
      <c r="D13" s="31"/>
      <c r="E13" s="31"/>
      <c r="F13" s="31"/>
      <c r="G13" s="31"/>
      <c r="H13" s="88"/>
      <c r="I13" s="31"/>
      <c r="J13" s="31"/>
      <c r="K13" s="43"/>
      <c r="L13" s="31"/>
      <c r="M13" s="31"/>
      <c r="N13" s="31"/>
      <c r="O13" s="31"/>
      <c r="P13" s="88"/>
      <c r="Q13" s="31"/>
      <c r="R13" s="31"/>
      <c r="S13" s="31"/>
      <c r="T13" s="88"/>
      <c r="U13" s="43"/>
      <c r="V13" s="42"/>
      <c r="W13" s="29"/>
    </row>
    <row r="14" spans="1:23" ht="9.9499999999999993" customHeight="1">
      <c r="A14" s="34" t="s">
        <v>253</v>
      </c>
      <c r="B14" s="31">
        <v>10126</v>
      </c>
      <c r="C14" s="31">
        <v>902</v>
      </c>
      <c r="D14" s="31">
        <v>579</v>
      </c>
      <c r="E14" s="31">
        <v>1039</v>
      </c>
      <c r="F14" s="31">
        <v>1140</v>
      </c>
      <c r="G14" s="31">
        <v>368</v>
      </c>
      <c r="H14" s="81">
        <v>6</v>
      </c>
      <c r="I14" s="81">
        <v>0</v>
      </c>
      <c r="J14" s="31">
        <v>1229</v>
      </c>
      <c r="K14" s="31">
        <v>989</v>
      </c>
      <c r="L14" s="31">
        <v>308</v>
      </c>
      <c r="M14" s="31">
        <v>252</v>
      </c>
      <c r="N14" s="31">
        <v>837</v>
      </c>
      <c r="O14" s="31">
        <v>32</v>
      </c>
      <c r="P14" s="31">
        <v>140</v>
      </c>
      <c r="Q14" s="31">
        <v>615</v>
      </c>
      <c r="R14" s="31">
        <v>716</v>
      </c>
      <c r="S14" s="31">
        <v>500</v>
      </c>
      <c r="T14" s="31">
        <v>456</v>
      </c>
      <c r="U14" s="81">
        <v>3</v>
      </c>
      <c r="V14" s="30">
        <v>15</v>
      </c>
      <c r="W14" s="33" t="s">
        <v>253</v>
      </c>
    </row>
    <row r="15" spans="1:23" ht="9.9499999999999993" customHeight="1">
      <c r="A15" s="32" t="s">
        <v>252</v>
      </c>
      <c r="B15" s="31">
        <v>10294</v>
      </c>
      <c r="C15" s="31">
        <v>762</v>
      </c>
      <c r="D15" s="31">
        <v>585</v>
      </c>
      <c r="E15" s="31">
        <v>1324</v>
      </c>
      <c r="F15" s="31">
        <v>993</v>
      </c>
      <c r="G15" s="31">
        <v>367</v>
      </c>
      <c r="H15" s="81">
        <v>0</v>
      </c>
      <c r="I15" s="81">
        <v>0</v>
      </c>
      <c r="J15" s="31">
        <v>1034</v>
      </c>
      <c r="K15" s="31">
        <v>1258</v>
      </c>
      <c r="L15" s="31">
        <v>269</v>
      </c>
      <c r="M15" s="31">
        <v>205</v>
      </c>
      <c r="N15" s="31">
        <v>831</v>
      </c>
      <c r="O15" s="31">
        <v>47</v>
      </c>
      <c r="P15" s="31">
        <v>208</v>
      </c>
      <c r="Q15" s="31">
        <v>562</v>
      </c>
      <c r="R15" s="31">
        <v>780</v>
      </c>
      <c r="S15" s="31">
        <v>573</v>
      </c>
      <c r="T15" s="31">
        <v>466</v>
      </c>
      <c r="U15" s="81">
        <v>7</v>
      </c>
      <c r="V15" s="30">
        <v>23</v>
      </c>
      <c r="W15" s="29" t="s">
        <v>252</v>
      </c>
    </row>
    <row r="16" spans="1:23" ht="9.9499999999999993" customHeight="1">
      <c r="A16" s="32" t="s">
        <v>251</v>
      </c>
      <c r="B16" s="31">
        <v>10115</v>
      </c>
      <c r="C16" s="31">
        <v>675</v>
      </c>
      <c r="D16" s="31">
        <v>622</v>
      </c>
      <c r="E16" s="31">
        <v>1403</v>
      </c>
      <c r="F16" s="31">
        <v>1076</v>
      </c>
      <c r="G16" s="31">
        <v>408</v>
      </c>
      <c r="H16" s="81">
        <v>4</v>
      </c>
      <c r="I16" s="81">
        <v>0</v>
      </c>
      <c r="J16" s="31">
        <v>1063</v>
      </c>
      <c r="K16" s="31">
        <v>1216</v>
      </c>
      <c r="L16" s="31">
        <v>186</v>
      </c>
      <c r="M16" s="31">
        <v>186</v>
      </c>
      <c r="N16" s="31">
        <v>727</v>
      </c>
      <c r="O16" s="31">
        <v>24</v>
      </c>
      <c r="P16" s="31">
        <v>206</v>
      </c>
      <c r="Q16" s="31">
        <v>580</v>
      </c>
      <c r="R16" s="31">
        <v>666</v>
      </c>
      <c r="S16" s="31">
        <v>615</v>
      </c>
      <c r="T16" s="31">
        <v>426</v>
      </c>
      <c r="U16" s="81">
        <v>16</v>
      </c>
      <c r="V16" s="30">
        <v>16</v>
      </c>
      <c r="W16" s="29" t="s">
        <v>251</v>
      </c>
    </row>
    <row r="17" spans="1:23" ht="9.9499999999999993" customHeight="1">
      <c r="A17" s="32" t="s">
        <v>250</v>
      </c>
      <c r="B17" s="31">
        <v>10445</v>
      </c>
      <c r="C17" s="31">
        <v>636</v>
      </c>
      <c r="D17" s="31">
        <v>678</v>
      </c>
      <c r="E17" s="31">
        <v>1782</v>
      </c>
      <c r="F17" s="31">
        <v>889</v>
      </c>
      <c r="G17" s="31">
        <v>388</v>
      </c>
      <c r="H17" s="81">
        <v>29</v>
      </c>
      <c r="I17" s="81">
        <v>0</v>
      </c>
      <c r="J17" s="31">
        <v>1260</v>
      </c>
      <c r="K17" s="31">
        <v>1202</v>
      </c>
      <c r="L17" s="31">
        <v>210</v>
      </c>
      <c r="M17" s="31">
        <v>172</v>
      </c>
      <c r="N17" s="31">
        <v>570</v>
      </c>
      <c r="O17" s="31" t="s">
        <v>30</v>
      </c>
      <c r="P17" s="31">
        <v>198</v>
      </c>
      <c r="Q17" s="31">
        <v>613</v>
      </c>
      <c r="R17" s="31">
        <v>491</v>
      </c>
      <c r="S17" s="31">
        <v>816</v>
      </c>
      <c r="T17" s="31">
        <v>430</v>
      </c>
      <c r="U17" s="81">
        <v>74</v>
      </c>
      <c r="V17" s="30">
        <v>7</v>
      </c>
      <c r="W17" s="29" t="s">
        <v>250</v>
      </c>
    </row>
    <row r="18" spans="1:23" s="64" customFormat="1" ht="9.9499999999999993" customHeight="1">
      <c r="A18" s="86" t="s">
        <v>249</v>
      </c>
      <c r="B18" s="92">
        <v>10650</v>
      </c>
      <c r="C18" s="39">
        <v>710</v>
      </c>
      <c r="D18" s="39">
        <v>684</v>
      </c>
      <c r="E18" s="39">
        <v>1991</v>
      </c>
      <c r="F18" s="39">
        <v>728</v>
      </c>
      <c r="G18" s="39">
        <v>350</v>
      </c>
      <c r="H18" s="82">
        <v>15</v>
      </c>
      <c r="I18" s="82">
        <v>0</v>
      </c>
      <c r="J18" s="39">
        <v>1311</v>
      </c>
      <c r="K18" s="39">
        <v>1170</v>
      </c>
      <c r="L18" s="39">
        <v>234</v>
      </c>
      <c r="M18" s="39">
        <v>166</v>
      </c>
      <c r="N18" s="39">
        <v>634</v>
      </c>
      <c r="O18" s="91">
        <v>0</v>
      </c>
      <c r="P18" s="39">
        <v>276</v>
      </c>
      <c r="Q18" s="39">
        <v>612</v>
      </c>
      <c r="R18" s="39">
        <v>563</v>
      </c>
      <c r="S18" s="39">
        <v>812</v>
      </c>
      <c r="T18" s="39">
        <v>310</v>
      </c>
      <c r="U18" s="82">
        <v>84</v>
      </c>
      <c r="V18" s="90">
        <v>0</v>
      </c>
      <c r="W18" s="86" t="s">
        <v>249</v>
      </c>
    </row>
    <row r="19" spans="1:23" ht="5.0999999999999996" customHeight="1">
      <c r="A19" s="31"/>
      <c r="B19" s="5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85"/>
      <c r="P19" s="31"/>
      <c r="Q19" s="31"/>
      <c r="R19" s="31"/>
      <c r="S19" s="31"/>
      <c r="T19" s="31"/>
      <c r="U19" s="31"/>
      <c r="V19" s="30"/>
      <c r="W19" s="31"/>
    </row>
    <row r="20" spans="1:23" ht="9.9499999999999993" customHeight="1">
      <c r="A20" s="33" t="s">
        <v>248</v>
      </c>
      <c r="B20" s="89">
        <v>827</v>
      </c>
      <c r="C20" s="81">
        <v>70</v>
      </c>
      <c r="D20" s="81">
        <v>51</v>
      </c>
      <c r="E20" s="81">
        <v>161</v>
      </c>
      <c r="F20" s="81">
        <v>58</v>
      </c>
      <c r="G20" s="81">
        <v>16</v>
      </c>
      <c r="H20" s="81">
        <v>2</v>
      </c>
      <c r="I20" s="81">
        <v>0</v>
      </c>
      <c r="J20" s="81">
        <v>111</v>
      </c>
      <c r="K20" s="81">
        <v>84</v>
      </c>
      <c r="L20" s="81">
        <v>21</v>
      </c>
      <c r="M20" s="81">
        <v>14</v>
      </c>
      <c r="N20" s="81">
        <v>44</v>
      </c>
      <c r="O20" s="81">
        <v>0</v>
      </c>
      <c r="P20" s="81">
        <v>19</v>
      </c>
      <c r="Q20" s="81">
        <v>41</v>
      </c>
      <c r="R20" s="81">
        <v>34</v>
      </c>
      <c r="S20" s="81">
        <v>67</v>
      </c>
      <c r="T20" s="81">
        <v>29</v>
      </c>
      <c r="U20" s="81">
        <v>5</v>
      </c>
      <c r="V20" s="84">
        <v>0</v>
      </c>
      <c r="W20" s="33" t="s">
        <v>248</v>
      </c>
    </row>
    <row r="21" spans="1:23" ht="9.9499999999999993" customHeight="1">
      <c r="A21" s="29" t="s">
        <v>247</v>
      </c>
      <c r="B21" s="89">
        <v>815</v>
      </c>
      <c r="C21" s="81">
        <v>54</v>
      </c>
      <c r="D21" s="81">
        <v>65</v>
      </c>
      <c r="E21" s="81">
        <v>130</v>
      </c>
      <c r="F21" s="81">
        <v>43</v>
      </c>
      <c r="G21" s="81">
        <v>27</v>
      </c>
      <c r="H21" s="81">
        <v>0</v>
      </c>
      <c r="I21" s="81">
        <v>0</v>
      </c>
      <c r="J21" s="81">
        <v>143</v>
      </c>
      <c r="K21" s="81">
        <v>83</v>
      </c>
      <c r="L21" s="81">
        <v>9</v>
      </c>
      <c r="M21" s="81">
        <v>11</v>
      </c>
      <c r="N21" s="81">
        <v>42</v>
      </c>
      <c r="O21" s="81">
        <v>0</v>
      </c>
      <c r="P21" s="81">
        <v>24</v>
      </c>
      <c r="Q21" s="81">
        <v>48</v>
      </c>
      <c r="R21" s="81">
        <v>31</v>
      </c>
      <c r="S21" s="81">
        <v>70</v>
      </c>
      <c r="T21" s="81">
        <v>30</v>
      </c>
      <c r="U21" s="81">
        <v>5</v>
      </c>
      <c r="V21" s="84">
        <v>0</v>
      </c>
      <c r="W21" s="29" t="s">
        <v>247</v>
      </c>
    </row>
    <row r="22" spans="1:23" ht="9.9499999999999993" customHeight="1">
      <c r="A22" s="29" t="s">
        <v>246</v>
      </c>
      <c r="B22" s="89">
        <v>906</v>
      </c>
      <c r="C22" s="81">
        <v>56</v>
      </c>
      <c r="D22" s="81">
        <v>53</v>
      </c>
      <c r="E22" s="81">
        <v>163</v>
      </c>
      <c r="F22" s="81">
        <v>77</v>
      </c>
      <c r="G22" s="81">
        <v>27</v>
      </c>
      <c r="H22" s="81">
        <v>2</v>
      </c>
      <c r="I22" s="81">
        <v>0</v>
      </c>
      <c r="J22" s="81">
        <v>114</v>
      </c>
      <c r="K22" s="81">
        <v>88</v>
      </c>
      <c r="L22" s="81">
        <v>13</v>
      </c>
      <c r="M22" s="81">
        <v>17</v>
      </c>
      <c r="N22" s="81">
        <v>51</v>
      </c>
      <c r="O22" s="81">
        <v>0</v>
      </c>
      <c r="P22" s="81">
        <v>25</v>
      </c>
      <c r="Q22" s="81">
        <v>58</v>
      </c>
      <c r="R22" s="81">
        <v>42</v>
      </c>
      <c r="S22" s="81">
        <v>76</v>
      </c>
      <c r="T22" s="81">
        <v>30</v>
      </c>
      <c r="U22" s="81">
        <v>14</v>
      </c>
      <c r="V22" s="84">
        <v>0</v>
      </c>
      <c r="W22" s="29" t="s">
        <v>246</v>
      </c>
    </row>
    <row r="23" spans="1:23" ht="9.9499999999999993" customHeight="1">
      <c r="A23" s="29" t="s">
        <v>245</v>
      </c>
      <c r="B23" s="89">
        <v>886</v>
      </c>
      <c r="C23" s="81">
        <v>56</v>
      </c>
      <c r="D23" s="81">
        <v>60</v>
      </c>
      <c r="E23" s="81">
        <v>175</v>
      </c>
      <c r="F23" s="81">
        <v>56</v>
      </c>
      <c r="G23" s="81">
        <v>30</v>
      </c>
      <c r="H23" s="81">
        <v>2</v>
      </c>
      <c r="I23" s="81">
        <v>0</v>
      </c>
      <c r="J23" s="81">
        <v>96</v>
      </c>
      <c r="K23" s="81">
        <v>91</v>
      </c>
      <c r="L23" s="81">
        <v>24</v>
      </c>
      <c r="M23" s="81">
        <v>15</v>
      </c>
      <c r="N23" s="81">
        <v>54</v>
      </c>
      <c r="O23" s="81">
        <v>0</v>
      </c>
      <c r="P23" s="81">
        <v>24</v>
      </c>
      <c r="Q23" s="81">
        <v>57</v>
      </c>
      <c r="R23" s="81">
        <v>49</v>
      </c>
      <c r="S23" s="81">
        <v>64</v>
      </c>
      <c r="T23" s="81">
        <v>20</v>
      </c>
      <c r="U23" s="81">
        <v>13</v>
      </c>
      <c r="V23" s="84">
        <v>0</v>
      </c>
      <c r="W23" s="29" t="s">
        <v>245</v>
      </c>
    </row>
    <row r="24" spans="1:23" ht="9.9499999999999993" customHeight="1">
      <c r="A24" s="29" t="s">
        <v>244</v>
      </c>
      <c r="B24" s="89">
        <v>981</v>
      </c>
      <c r="C24" s="81">
        <v>68</v>
      </c>
      <c r="D24" s="81">
        <v>39</v>
      </c>
      <c r="E24" s="81">
        <v>203</v>
      </c>
      <c r="F24" s="81">
        <v>52</v>
      </c>
      <c r="G24" s="81">
        <v>44</v>
      </c>
      <c r="H24" s="81">
        <v>4</v>
      </c>
      <c r="I24" s="81">
        <v>0</v>
      </c>
      <c r="J24" s="81">
        <v>106</v>
      </c>
      <c r="K24" s="81">
        <v>115</v>
      </c>
      <c r="L24" s="81">
        <v>28</v>
      </c>
      <c r="M24" s="81">
        <v>13</v>
      </c>
      <c r="N24" s="81">
        <v>56</v>
      </c>
      <c r="O24" s="81">
        <v>0</v>
      </c>
      <c r="P24" s="81">
        <v>36</v>
      </c>
      <c r="Q24" s="81">
        <v>76</v>
      </c>
      <c r="R24" s="81">
        <v>45</v>
      </c>
      <c r="S24" s="81">
        <v>62</v>
      </c>
      <c r="T24" s="81">
        <v>28</v>
      </c>
      <c r="U24" s="81">
        <v>6</v>
      </c>
      <c r="V24" s="84">
        <v>0</v>
      </c>
      <c r="W24" s="29" t="s">
        <v>244</v>
      </c>
    </row>
    <row r="25" spans="1:23" ht="9.9499999999999993" customHeight="1">
      <c r="A25" s="29" t="s">
        <v>243</v>
      </c>
      <c r="B25" s="89">
        <v>863</v>
      </c>
      <c r="C25" s="81">
        <v>52</v>
      </c>
      <c r="D25" s="81">
        <v>54</v>
      </c>
      <c r="E25" s="81">
        <v>166</v>
      </c>
      <c r="F25" s="81">
        <v>64</v>
      </c>
      <c r="G25" s="81">
        <v>34</v>
      </c>
      <c r="H25" s="81">
        <v>1</v>
      </c>
      <c r="I25" s="81">
        <v>0</v>
      </c>
      <c r="J25" s="81">
        <v>102</v>
      </c>
      <c r="K25" s="81">
        <v>97</v>
      </c>
      <c r="L25" s="81">
        <v>23</v>
      </c>
      <c r="M25" s="81">
        <v>12</v>
      </c>
      <c r="N25" s="81">
        <v>44</v>
      </c>
      <c r="O25" s="81">
        <v>0</v>
      </c>
      <c r="P25" s="81">
        <v>27</v>
      </c>
      <c r="Q25" s="81">
        <v>42</v>
      </c>
      <c r="R25" s="81">
        <v>61</v>
      </c>
      <c r="S25" s="81">
        <v>51</v>
      </c>
      <c r="T25" s="81">
        <v>27</v>
      </c>
      <c r="U25" s="81">
        <v>6</v>
      </c>
      <c r="V25" s="84">
        <v>0</v>
      </c>
      <c r="W25" s="29" t="s">
        <v>243</v>
      </c>
    </row>
    <row r="26" spans="1:23" ht="9.9499999999999993" customHeight="1">
      <c r="A26" s="29" t="s">
        <v>242</v>
      </c>
      <c r="B26" s="89">
        <v>914</v>
      </c>
      <c r="C26" s="81">
        <v>62</v>
      </c>
      <c r="D26" s="81">
        <v>61</v>
      </c>
      <c r="E26" s="81">
        <v>163</v>
      </c>
      <c r="F26" s="81">
        <v>68</v>
      </c>
      <c r="G26" s="81">
        <v>36</v>
      </c>
      <c r="H26" s="81">
        <v>1</v>
      </c>
      <c r="I26" s="81">
        <v>0</v>
      </c>
      <c r="J26" s="81">
        <v>93</v>
      </c>
      <c r="K26" s="81">
        <v>100</v>
      </c>
      <c r="L26" s="81">
        <v>15</v>
      </c>
      <c r="M26" s="81">
        <v>12</v>
      </c>
      <c r="N26" s="81">
        <v>63</v>
      </c>
      <c r="O26" s="81">
        <v>0</v>
      </c>
      <c r="P26" s="81">
        <v>23</v>
      </c>
      <c r="Q26" s="81">
        <v>49</v>
      </c>
      <c r="R26" s="81">
        <v>56</v>
      </c>
      <c r="S26" s="81">
        <v>79</v>
      </c>
      <c r="T26" s="81">
        <v>30</v>
      </c>
      <c r="U26" s="81">
        <v>3</v>
      </c>
      <c r="V26" s="84">
        <v>0</v>
      </c>
      <c r="W26" s="29" t="s">
        <v>242</v>
      </c>
    </row>
    <row r="27" spans="1:23" ht="9.9499999999999993" customHeight="1">
      <c r="A27" s="29" t="s">
        <v>241</v>
      </c>
      <c r="B27" s="89">
        <v>921</v>
      </c>
      <c r="C27" s="81">
        <v>55</v>
      </c>
      <c r="D27" s="81">
        <v>64</v>
      </c>
      <c r="E27" s="81">
        <v>174</v>
      </c>
      <c r="F27" s="81">
        <v>59</v>
      </c>
      <c r="G27" s="81">
        <v>37</v>
      </c>
      <c r="H27" s="81">
        <v>1</v>
      </c>
      <c r="I27" s="81">
        <v>0</v>
      </c>
      <c r="J27" s="81">
        <v>108</v>
      </c>
      <c r="K27" s="81">
        <v>99</v>
      </c>
      <c r="L27" s="81">
        <v>23</v>
      </c>
      <c r="M27" s="81">
        <v>17</v>
      </c>
      <c r="N27" s="81">
        <v>62</v>
      </c>
      <c r="O27" s="81">
        <v>0</v>
      </c>
      <c r="P27" s="81">
        <v>19</v>
      </c>
      <c r="Q27" s="81">
        <v>48</v>
      </c>
      <c r="R27" s="81">
        <v>39</v>
      </c>
      <c r="S27" s="81">
        <v>78</v>
      </c>
      <c r="T27" s="81">
        <v>30</v>
      </c>
      <c r="U27" s="81">
        <v>8</v>
      </c>
      <c r="V27" s="84">
        <v>0</v>
      </c>
      <c r="W27" s="29" t="s">
        <v>241</v>
      </c>
    </row>
    <row r="28" spans="1:23" ht="9.9499999999999993" customHeight="1">
      <c r="A28" s="29" t="s">
        <v>240</v>
      </c>
      <c r="B28" s="89">
        <v>880</v>
      </c>
      <c r="C28" s="81">
        <v>46</v>
      </c>
      <c r="D28" s="81">
        <v>62</v>
      </c>
      <c r="E28" s="81">
        <v>146</v>
      </c>
      <c r="F28" s="81">
        <v>63</v>
      </c>
      <c r="G28" s="81">
        <v>24</v>
      </c>
      <c r="H28" s="81">
        <v>1</v>
      </c>
      <c r="I28" s="81">
        <v>0</v>
      </c>
      <c r="J28" s="81">
        <v>134</v>
      </c>
      <c r="K28" s="81">
        <v>108</v>
      </c>
      <c r="L28" s="81">
        <v>19</v>
      </c>
      <c r="M28" s="81">
        <v>19</v>
      </c>
      <c r="N28" s="81">
        <v>50</v>
      </c>
      <c r="O28" s="81">
        <v>0</v>
      </c>
      <c r="P28" s="81">
        <v>16</v>
      </c>
      <c r="Q28" s="81">
        <v>47</v>
      </c>
      <c r="R28" s="81">
        <v>54</v>
      </c>
      <c r="S28" s="81">
        <v>65</v>
      </c>
      <c r="T28" s="81">
        <v>23</v>
      </c>
      <c r="U28" s="81">
        <v>3</v>
      </c>
      <c r="V28" s="84">
        <v>0</v>
      </c>
      <c r="W28" s="29" t="s">
        <v>240</v>
      </c>
    </row>
    <row r="29" spans="1:23" ht="9.9499999999999993" customHeight="1">
      <c r="A29" s="29" t="s">
        <v>239</v>
      </c>
      <c r="B29" s="89">
        <v>946</v>
      </c>
      <c r="C29" s="81">
        <v>72</v>
      </c>
      <c r="D29" s="81">
        <v>62</v>
      </c>
      <c r="E29" s="81">
        <v>188</v>
      </c>
      <c r="F29" s="81">
        <v>57</v>
      </c>
      <c r="G29" s="81">
        <v>31</v>
      </c>
      <c r="H29" s="81">
        <v>1</v>
      </c>
      <c r="I29" s="81">
        <v>0</v>
      </c>
      <c r="J29" s="81">
        <v>115</v>
      </c>
      <c r="K29" s="81">
        <v>109</v>
      </c>
      <c r="L29" s="81">
        <v>18</v>
      </c>
      <c r="M29" s="81">
        <v>12</v>
      </c>
      <c r="N29" s="81">
        <v>63</v>
      </c>
      <c r="O29" s="81">
        <v>0</v>
      </c>
      <c r="P29" s="81">
        <v>24</v>
      </c>
      <c r="Q29" s="81">
        <v>50</v>
      </c>
      <c r="R29" s="81">
        <v>60</v>
      </c>
      <c r="S29" s="81">
        <v>61</v>
      </c>
      <c r="T29" s="81">
        <v>16</v>
      </c>
      <c r="U29" s="81">
        <v>7</v>
      </c>
      <c r="V29" s="84">
        <v>0</v>
      </c>
      <c r="W29" s="29" t="s">
        <v>239</v>
      </c>
    </row>
    <row r="30" spans="1:23" ht="9.9499999999999993" customHeight="1">
      <c r="A30" s="29" t="s">
        <v>238</v>
      </c>
      <c r="B30" s="89">
        <v>811</v>
      </c>
      <c r="C30" s="81">
        <v>55</v>
      </c>
      <c r="D30" s="81">
        <v>62</v>
      </c>
      <c r="E30" s="81">
        <v>155</v>
      </c>
      <c r="F30" s="81">
        <v>69</v>
      </c>
      <c r="G30" s="81">
        <v>20</v>
      </c>
      <c r="H30" s="81">
        <v>0</v>
      </c>
      <c r="I30" s="81">
        <v>0</v>
      </c>
      <c r="J30" s="81">
        <v>91</v>
      </c>
      <c r="K30" s="81">
        <v>88</v>
      </c>
      <c r="L30" s="81">
        <v>24</v>
      </c>
      <c r="M30" s="81">
        <v>11</v>
      </c>
      <c r="N30" s="81">
        <v>48</v>
      </c>
      <c r="O30" s="81">
        <v>0</v>
      </c>
      <c r="P30" s="81">
        <v>18</v>
      </c>
      <c r="Q30" s="81">
        <v>45</v>
      </c>
      <c r="R30" s="81">
        <v>39</v>
      </c>
      <c r="S30" s="81">
        <v>64</v>
      </c>
      <c r="T30" s="81">
        <v>15</v>
      </c>
      <c r="U30" s="81">
        <v>7</v>
      </c>
      <c r="V30" s="84">
        <v>0</v>
      </c>
      <c r="W30" s="29" t="s">
        <v>238</v>
      </c>
    </row>
    <row r="31" spans="1:23" ht="9.9499999999999993" customHeight="1">
      <c r="A31" s="29" t="s">
        <v>237</v>
      </c>
      <c r="B31" s="89">
        <v>900</v>
      </c>
      <c r="C31" s="81">
        <v>64</v>
      </c>
      <c r="D31" s="81">
        <v>51</v>
      </c>
      <c r="E31" s="81">
        <v>167</v>
      </c>
      <c r="F31" s="81">
        <v>62</v>
      </c>
      <c r="G31" s="81">
        <v>24</v>
      </c>
      <c r="H31" s="81">
        <v>0</v>
      </c>
      <c r="I31" s="81">
        <v>0</v>
      </c>
      <c r="J31" s="81">
        <v>98</v>
      </c>
      <c r="K31" s="81">
        <v>108</v>
      </c>
      <c r="L31" s="81">
        <v>17</v>
      </c>
      <c r="M31" s="81">
        <v>13</v>
      </c>
      <c r="N31" s="81">
        <v>57</v>
      </c>
      <c r="O31" s="81">
        <v>0</v>
      </c>
      <c r="P31" s="81">
        <v>21</v>
      </c>
      <c r="Q31" s="81">
        <v>51</v>
      </c>
      <c r="R31" s="81">
        <v>53</v>
      </c>
      <c r="S31" s="81">
        <v>75</v>
      </c>
      <c r="T31" s="81">
        <v>32</v>
      </c>
      <c r="U31" s="81">
        <v>7</v>
      </c>
      <c r="V31" s="84">
        <v>0</v>
      </c>
      <c r="W31" s="29" t="s">
        <v>237</v>
      </c>
    </row>
    <row r="32" spans="1:23" s="43" customFormat="1" ht="5.0999999999999996" customHeight="1">
      <c r="A32" s="62"/>
      <c r="B32" s="6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5"/>
    </row>
    <row r="33" spans="1:1" ht="9.9499999999999993" customHeight="1">
      <c r="A33" s="24" t="s">
        <v>124</v>
      </c>
    </row>
    <row r="34" spans="1:1" ht="9.9499999999999993" customHeight="1">
      <c r="A34" s="24" t="s">
        <v>205</v>
      </c>
    </row>
    <row r="35" spans="1:1" ht="9.9499999999999993" customHeight="1">
      <c r="A35" s="24" t="s">
        <v>217</v>
      </c>
    </row>
  </sheetData>
  <mergeCells count="23">
    <mergeCell ref="A9:A10"/>
    <mergeCell ref="W9:W10"/>
    <mergeCell ref="K9:K10"/>
    <mergeCell ref="N9:N10"/>
    <mergeCell ref="O9:O10"/>
    <mergeCell ref="H9:H10"/>
    <mergeCell ref="I9:I10"/>
    <mergeCell ref="J9:J10"/>
    <mergeCell ref="L9:L10"/>
    <mergeCell ref="M9:M10"/>
    <mergeCell ref="B9:B10"/>
    <mergeCell ref="C9:C10"/>
    <mergeCell ref="F9:F10"/>
    <mergeCell ref="D9:D10"/>
    <mergeCell ref="E9:E10"/>
    <mergeCell ref="G9:G10"/>
    <mergeCell ref="S9:S10"/>
    <mergeCell ref="V9:V10"/>
    <mergeCell ref="U9:U10"/>
    <mergeCell ref="R9:R10"/>
    <mergeCell ref="P9:P10"/>
    <mergeCell ref="T9:T10"/>
    <mergeCell ref="Q9:Q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W36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13.5" customHeight="1"/>
    <row r="2" spans="1:23" ht="13.5" customHeight="1">
      <c r="A2" s="225" t="s">
        <v>236</v>
      </c>
      <c r="B2" s="226"/>
      <c r="C2" s="226"/>
      <c r="D2" s="226"/>
      <c r="K2" s="74"/>
      <c r="L2" s="47"/>
      <c r="N2" s="47"/>
      <c r="O2" s="47"/>
    </row>
    <row r="3" spans="1:23" ht="12" customHeight="1">
      <c r="S3" s="43"/>
    </row>
    <row r="4" spans="1:23" ht="9.9499999999999993" customHeight="1">
      <c r="A4" s="24" t="s">
        <v>273</v>
      </c>
      <c r="S4" s="43"/>
    </row>
    <row r="5" spans="1:23" ht="9.9499999999999993" customHeight="1">
      <c r="S5" s="43"/>
    </row>
    <row r="6" spans="1:23" ht="13.5" customHeight="1">
      <c r="A6" s="225" t="s">
        <v>216</v>
      </c>
      <c r="B6" s="226"/>
      <c r="C6" s="226"/>
      <c r="K6" s="74"/>
      <c r="L6" s="47"/>
      <c r="S6" s="43"/>
    </row>
    <row r="7" spans="1:23" ht="9.9499999999999993" customHeight="1">
      <c r="K7" s="74"/>
      <c r="L7" s="47"/>
      <c r="S7" s="43"/>
    </row>
    <row r="8" spans="1:23" ht="9.9499999999999993" customHeight="1">
      <c r="A8" s="24" t="s">
        <v>202</v>
      </c>
      <c r="S8" s="43"/>
    </row>
    <row r="9" spans="1:23" ht="12" customHeight="1">
      <c r="A9" s="220" t="s">
        <v>143</v>
      </c>
      <c r="B9" s="210" t="s">
        <v>182</v>
      </c>
      <c r="C9" s="209" t="s">
        <v>201</v>
      </c>
      <c r="D9" s="209" t="s">
        <v>178</v>
      </c>
      <c r="E9" s="209" t="s">
        <v>179</v>
      </c>
      <c r="F9" s="209" t="s">
        <v>180</v>
      </c>
      <c r="G9" s="209" t="s">
        <v>6</v>
      </c>
      <c r="H9" s="209" t="s">
        <v>215</v>
      </c>
      <c r="I9" s="218" t="s">
        <v>170</v>
      </c>
      <c r="J9" s="209" t="s">
        <v>9</v>
      </c>
      <c r="K9" s="209" t="s">
        <v>176</v>
      </c>
      <c r="L9" s="210" t="s">
        <v>177</v>
      </c>
      <c r="M9" s="210" t="s">
        <v>175</v>
      </c>
      <c r="N9" s="209" t="s">
        <v>11</v>
      </c>
      <c r="O9" s="222" t="s">
        <v>172</v>
      </c>
      <c r="P9" s="210" t="s">
        <v>13</v>
      </c>
      <c r="Q9" s="210" t="s">
        <v>14</v>
      </c>
      <c r="R9" s="218" t="s">
        <v>15</v>
      </c>
      <c r="S9" s="209" t="s">
        <v>174</v>
      </c>
      <c r="T9" s="209" t="s">
        <v>173</v>
      </c>
      <c r="U9" s="210" t="s">
        <v>214</v>
      </c>
      <c r="V9" s="210" t="s">
        <v>213</v>
      </c>
      <c r="W9" s="214" t="s">
        <v>143</v>
      </c>
    </row>
    <row r="10" spans="1:23" ht="12" customHeight="1">
      <c r="A10" s="221"/>
      <c r="B10" s="199"/>
      <c r="C10" s="212"/>
      <c r="D10" s="195"/>
      <c r="E10" s="212"/>
      <c r="F10" s="212"/>
      <c r="G10" s="212"/>
      <c r="H10" s="195"/>
      <c r="I10" s="219"/>
      <c r="J10" s="195"/>
      <c r="K10" s="195"/>
      <c r="L10" s="211"/>
      <c r="M10" s="199"/>
      <c r="N10" s="195"/>
      <c r="O10" s="223"/>
      <c r="P10" s="199"/>
      <c r="Q10" s="199"/>
      <c r="R10" s="224"/>
      <c r="S10" s="195"/>
      <c r="T10" s="195"/>
      <c r="U10" s="211"/>
      <c r="V10" s="199"/>
      <c r="W10" s="204"/>
    </row>
    <row r="11" spans="1:23" s="43" customFormat="1" ht="5.0999999999999996" customHeight="1">
      <c r="A11" s="73"/>
      <c r="B11" s="72"/>
      <c r="C11" s="70"/>
      <c r="D11" s="70"/>
      <c r="E11" s="70"/>
      <c r="F11" s="70"/>
      <c r="G11" s="71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0"/>
      <c r="U11" s="70"/>
      <c r="V11" s="70"/>
      <c r="W11" s="69"/>
    </row>
    <row r="12" spans="1:23" ht="9.9499999999999993" customHeight="1">
      <c r="A12" s="32"/>
      <c r="B12" s="31"/>
      <c r="C12" s="31"/>
      <c r="D12" s="31"/>
      <c r="E12" s="31"/>
      <c r="F12" s="31"/>
      <c r="G12" s="88" t="s">
        <v>142</v>
      </c>
      <c r="H12" s="88"/>
      <c r="I12" s="31"/>
      <c r="J12" s="31"/>
      <c r="K12" s="43"/>
      <c r="L12" s="31"/>
      <c r="M12" s="31"/>
      <c r="N12" s="31"/>
      <c r="O12" s="31"/>
      <c r="P12" s="88" t="s">
        <v>141</v>
      </c>
      <c r="Q12" s="31"/>
      <c r="R12" s="31"/>
      <c r="S12" s="31"/>
      <c r="T12" s="88"/>
      <c r="U12" s="43"/>
      <c r="V12" s="42"/>
      <c r="W12" s="29"/>
    </row>
    <row r="13" spans="1:23" ht="5.0999999999999996" customHeight="1">
      <c r="A13" s="32"/>
      <c r="B13" s="31"/>
      <c r="C13" s="31"/>
      <c r="D13" s="31"/>
      <c r="E13" s="31"/>
      <c r="F13" s="31"/>
      <c r="G13" s="31"/>
      <c r="H13" s="88"/>
      <c r="I13" s="31"/>
      <c r="J13" s="31"/>
      <c r="K13" s="43"/>
      <c r="L13" s="31"/>
      <c r="M13" s="31"/>
      <c r="N13" s="31"/>
      <c r="O13" s="31"/>
      <c r="P13" s="88"/>
      <c r="Q13" s="31"/>
      <c r="R13" s="31"/>
      <c r="S13" s="31"/>
      <c r="T13" s="88"/>
      <c r="U13" s="43"/>
      <c r="V13" s="42"/>
      <c r="W13" s="29"/>
    </row>
    <row r="14" spans="1:23" ht="9.9499999999999993" customHeight="1">
      <c r="A14" s="34" t="s">
        <v>235</v>
      </c>
      <c r="B14" s="31">
        <v>9596</v>
      </c>
      <c r="C14" s="31">
        <v>856</v>
      </c>
      <c r="D14" s="31">
        <v>543</v>
      </c>
      <c r="E14" s="31">
        <v>965</v>
      </c>
      <c r="F14" s="31">
        <v>1071</v>
      </c>
      <c r="G14" s="31">
        <v>339</v>
      </c>
      <c r="H14" s="81">
        <v>6</v>
      </c>
      <c r="I14" s="81">
        <v>0</v>
      </c>
      <c r="J14" s="31">
        <v>991</v>
      </c>
      <c r="K14" s="31">
        <v>1031</v>
      </c>
      <c r="L14" s="31">
        <v>251</v>
      </c>
      <c r="M14" s="31">
        <v>259</v>
      </c>
      <c r="N14" s="31">
        <v>863</v>
      </c>
      <c r="O14" s="31">
        <v>43</v>
      </c>
      <c r="P14" s="31">
        <v>154</v>
      </c>
      <c r="Q14" s="31">
        <v>579</v>
      </c>
      <c r="R14" s="31">
        <v>691</v>
      </c>
      <c r="S14" s="31">
        <v>456</v>
      </c>
      <c r="T14" s="31">
        <v>467</v>
      </c>
      <c r="U14" s="81">
        <v>3</v>
      </c>
      <c r="V14" s="30">
        <v>28</v>
      </c>
      <c r="W14" s="33" t="s">
        <v>235</v>
      </c>
    </row>
    <row r="15" spans="1:23" ht="9.9499999999999993" customHeight="1">
      <c r="A15" s="32" t="s">
        <v>234</v>
      </c>
      <c r="B15" s="31">
        <v>10126</v>
      </c>
      <c r="C15" s="31">
        <v>902</v>
      </c>
      <c r="D15" s="31">
        <v>579</v>
      </c>
      <c r="E15" s="31">
        <v>1039</v>
      </c>
      <c r="F15" s="31">
        <v>1140</v>
      </c>
      <c r="G15" s="31">
        <v>368</v>
      </c>
      <c r="H15" s="81">
        <v>6</v>
      </c>
      <c r="I15" s="81">
        <v>0</v>
      </c>
      <c r="J15" s="31">
        <v>1229</v>
      </c>
      <c r="K15" s="31">
        <v>989</v>
      </c>
      <c r="L15" s="31">
        <v>308</v>
      </c>
      <c r="M15" s="31">
        <v>252</v>
      </c>
      <c r="N15" s="31">
        <v>837</v>
      </c>
      <c r="O15" s="31">
        <v>32</v>
      </c>
      <c r="P15" s="31">
        <v>140</v>
      </c>
      <c r="Q15" s="31">
        <v>615</v>
      </c>
      <c r="R15" s="31">
        <v>716</v>
      </c>
      <c r="S15" s="31">
        <v>500</v>
      </c>
      <c r="T15" s="31">
        <v>456</v>
      </c>
      <c r="U15" s="81">
        <v>3</v>
      </c>
      <c r="V15" s="30">
        <v>15</v>
      </c>
      <c r="W15" s="29" t="s">
        <v>234</v>
      </c>
    </row>
    <row r="16" spans="1:23" ht="9.9499999999999993" customHeight="1">
      <c r="A16" s="32" t="s">
        <v>233</v>
      </c>
      <c r="B16" s="31">
        <v>10294</v>
      </c>
      <c r="C16" s="31">
        <v>762</v>
      </c>
      <c r="D16" s="31">
        <v>585</v>
      </c>
      <c r="E16" s="31">
        <v>1324</v>
      </c>
      <c r="F16" s="31">
        <v>993</v>
      </c>
      <c r="G16" s="31">
        <v>367</v>
      </c>
      <c r="H16" s="81">
        <v>0</v>
      </c>
      <c r="I16" s="81">
        <v>0</v>
      </c>
      <c r="J16" s="31">
        <v>1034</v>
      </c>
      <c r="K16" s="31">
        <v>1258</v>
      </c>
      <c r="L16" s="31">
        <v>269</v>
      </c>
      <c r="M16" s="31">
        <v>205</v>
      </c>
      <c r="N16" s="31">
        <v>831</v>
      </c>
      <c r="O16" s="31">
        <v>47</v>
      </c>
      <c r="P16" s="31">
        <v>208</v>
      </c>
      <c r="Q16" s="31">
        <v>562</v>
      </c>
      <c r="R16" s="31">
        <v>780</v>
      </c>
      <c r="S16" s="31">
        <v>573</v>
      </c>
      <c r="T16" s="31">
        <v>466</v>
      </c>
      <c r="U16" s="81">
        <v>7</v>
      </c>
      <c r="V16" s="30">
        <v>23</v>
      </c>
      <c r="W16" s="29" t="s">
        <v>233</v>
      </c>
    </row>
    <row r="17" spans="1:23" ht="9.9499999999999993" customHeight="1">
      <c r="A17" s="32" t="s">
        <v>232</v>
      </c>
      <c r="B17" s="31">
        <v>10115</v>
      </c>
      <c r="C17" s="31">
        <v>675</v>
      </c>
      <c r="D17" s="31">
        <v>622</v>
      </c>
      <c r="E17" s="31">
        <v>1403</v>
      </c>
      <c r="F17" s="31">
        <v>1076</v>
      </c>
      <c r="G17" s="31">
        <v>408</v>
      </c>
      <c r="H17" s="81">
        <v>4</v>
      </c>
      <c r="I17" s="81">
        <v>0</v>
      </c>
      <c r="J17" s="31">
        <v>1063</v>
      </c>
      <c r="K17" s="31">
        <v>1216</v>
      </c>
      <c r="L17" s="31">
        <v>186</v>
      </c>
      <c r="M17" s="31">
        <v>186</v>
      </c>
      <c r="N17" s="31">
        <v>727</v>
      </c>
      <c r="O17" s="31">
        <v>24</v>
      </c>
      <c r="P17" s="31">
        <v>206</v>
      </c>
      <c r="Q17" s="31">
        <v>580</v>
      </c>
      <c r="R17" s="31">
        <v>666</v>
      </c>
      <c r="S17" s="31">
        <v>615</v>
      </c>
      <c r="T17" s="31">
        <v>426</v>
      </c>
      <c r="U17" s="81">
        <v>16</v>
      </c>
      <c r="V17" s="30">
        <v>16</v>
      </c>
      <c r="W17" s="29" t="s">
        <v>232</v>
      </c>
    </row>
    <row r="18" spans="1:23" s="64" customFormat="1" ht="9.9499999999999993" customHeight="1">
      <c r="A18" s="41" t="s">
        <v>230</v>
      </c>
      <c r="B18" s="39">
        <v>10445</v>
      </c>
      <c r="C18" s="39">
        <v>636</v>
      </c>
      <c r="D18" s="39">
        <v>678</v>
      </c>
      <c r="E18" s="39">
        <v>1782</v>
      </c>
      <c r="F18" s="39">
        <v>889</v>
      </c>
      <c r="G18" s="39">
        <v>388</v>
      </c>
      <c r="H18" s="82">
        <v>29</v>
      </c>
      <c r="I18" s="82">
        <v>0</v>
      </c>
      <c r="J18" s="39">
        <v>1260</v>
      </c>
      <c r="K18" s="39">
        <v>1202</v>
      </c>
      <c r="L18" s="39">
        <v>210</v>
      </c>
      <c r="M18" s="39">
        <v>172</v>
      </c>
      <c r="N18" s="39">
        <v>570</v>
      </c>
      <c r="O18" s="87" t="s">
        <v>231</v>
      </c>
      <c r="P18" s="39">
        <v>198</v>
      </c>
      <c r="Q18" s="39">
        <v>613</v>
      </c>
      <c r="R18" s="39">
        <v>491</v>
      </c>
      <c r="S18" s="39">
        <v>816</v>
      </c>
      <c r="T18" s="39">
        <v>430</v>
      </c>
      <c r="U18" s="82">
        <v>74</v>
      </c>
      <c r="V18" s="38">
        <v>7</v>
      </c>
      <c r="W18" s="86" t="s">
        <v>230</v>
      </c>
    </row>
    <row r="19" spans="1:23" ht="5.0999999999999996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85"/>
      <c r="P19" s="31"/>
      <c r="Q19" s="31"/>
      <c r="R19" s="31"/>
      <c r="S19" s="31"/>
      <c r="T19" s="31"/>
      <c r="U19" s="31"/>
      <c r="V19" s="30"/>
      <c r="W19" s="31"/>
    </row>
    <row r="20" spans="1:23" ht="9.9499999999999993" customHeight="1">
      <c r="A20" s="34" t="s">
        <v>229</v>
      </c>
      <c r="B20" s="81">
        <v>814</v>
      </c>
      <c r="C20" s="81">
        <v>52</v>
      </c>
      <c r="D20" s="81">
        <v>52</v>
      </c>
      <c r="E20" s="81">
        <v>122</v>
      </c>
      <c r="F20" s="81">
        <v>72</v>
      </c>
      <c r="G20" s="81">
        <v>34</v>
      </c>
      <c r="H20" s="81">
        <v>0</v>
      </c>
      <c r="I20" s="81">
        <v>0</v>
      </c>
      <c r="J20" s="81">
        <v>97</v>
      </c>
      <c r="K20" s="81">
        <v>103</v>
      </c>
      <c r="L20" s="81">
        <v>13</v>
      </c>
      <c r="M20" s="81">
        <v>19</v>
      </c>
      <c r="N20" s="81">
        <v>40</v>
      </c>
      <c r="O20" s="81">
        <v>0</v>
      </c>
      <c r="P20" s="81">
        <v>12</v>
      </c>
      <c r="Q20" s="81">
        <v>55</v>
      </c>
      <c r="R20" s="81">
        <v>44</v>
      </c>
      <c r="S20" s="81">
        <v>56</v>
      </c>
      <c r="T20" s="81">
        <v>38</v>
      </c>
      <c r="U20" s="81">
        <v>5</v>
      </c>
      <c r="V20" s="84">
        <v>0</v>
      </c>
      <c r="W20" s="33" t="s">
        <v>229</v>
      </c>
    </row>
    <row r="21" spans="1:23" ht="9.9499999999999993" customHeight="1">
      <c r="A21" s="32" t="s">
        <v>228</v>
      </c>
      <c r="B21" s="81">
        <v>713</v>
      </c>
      <c r="C21" s="81">
        <v>48</v>
      </c>
      <c r="D21" s="81">
        <v>46</v>
      </c>
      <c r="E21" s="81">
        <v>114</v>
      </c>
      <c r="F21" s="81">
        <v>76</v>
      </c>
      <c r="G21" s="81">
        <v>23</v>
      </c>
      <c r="H21" s="81">
        <v>0</v>
      </c>
      <c r="I21" s="81">
        <v>0</v>
      </c>
      <c r="J21" s="81">
        <v>90</v>
      </c>
      <c r="K21" s="81">
        <v>78</v>
      </c>
      <c r="L21" s="81">
        <v>15</v>
      </c>
      <c r="M21" s="81">
        <v>13</v>
      </c>
      <c r="N21" s="81">
        <v>34</v>
      </c>
      <c r="O21" s="81">
        <v>0</v>
      </c>
      <c r="P21" s="81">
        <v>9</v>
      </c>
      <c r="Q21" s="81">
        <v>48</v>
      </c>
      <c r="R21" s="81">
        <v>30</v>
      </c>
      <c r="S21" s="81">
        <v>50</v>
      </c>
      <c r="T21" s="81">
        <v>31</v>
      </c>
      <c r="U21" s="81">
        <v>7</v>
      </c>
      <c r="V21" s="84">
        <v>1</v>
      </c>
      <c r="W21" s="29" t="s">
        <v>228</v>
      </c>
    </row>
    <row r="22" spans="1:23" ht="9.9499999999999993" customHeight="1">
      <c r="A22" s="32" t="s">
        <v>227</v>
      </c>
      <c r="B22" s="81">
        <v>883</v>
      </c>
      <c r="C22" s="81">
        <v>64</v>
      </c>
      <c r="D22" s="81">
        <v>64</v>
      </c>
      <c r="E22" s="81">
        <v>145</v>
      </c>
      <c r="F22" s="81">
        <v>85</v>
      </c>
      <c r="G22" s="81">
        <v>33</v>
      </c>
      <c r="H22" s="81">
        <v>0</v>
      </c>
      <c r="I22" s="81">
        <v>0</v>
      </c>
      <c r="J22" s="81">
        <v>89</v>
      </c>
      <c r="K22" s="81">
        <v>107</v>
      </c>
      <c r="L22" s="81">
        <v>17</v>
      </c>
      <c r="M22" s="81">
        <v>11</v>
      </c>
      <c r="N22" s="81">
        <v>49</v>
      </c>
      <c r="O22" s="81">
        <v>0</v>
      </c>
      <c r="P22" s="81">
        <v>12</v>
      </c>
      <c r="Q22" s="81">
        <v>51</v>
      </c>
      <c r="R22" s="81">
        <v>36</v>
      </c>
      <c r="S22" s="81">
        <v>71</v>
      </c>
      <c r="T22" s="81">
        <v>36</v>
      </c>
      <c r="U22" s="81">
        <v>12</v>
      </c>
      <c r="V22" s="84">
        <v>1</v>
      </c>
      <c r="W22" s="29" t="s">
        <v>227</v>
      </c>
    </row>
    <row r="23" spans="1:23" ht="9.9499999999999993" customHeight="1">
      <c r="A23" s="32" t="s">
        <v>226</v>
      </c>
      <c r="B23" s="81">
        <v>920</v>
      </c>
      <c r="C23" s="81">
        <v>58</v>
      </c>
      <c r="D23" s="81">
        <v>55</v>
      </c>
      <c r="E23" s="81">
        <v>137</v>
      </c>
      <c r="F23" s="81">
        <v>70</v>
      </c>
      <c r="G23" s="81">
        <v>44</v>
      </c>
      <c r="H23" s="81">
        <v>11</v>
      </c>
      <c r="I23" s="81">
        <v>0</v>
      </c>
      <c r="J23" s="81">
        <v>99</v>
      </c>
      <c r="K23" s="81">
        <v>106</v>
      </c>
      <c r="L23" s="81">
        <v>23</v>
      </c>
      <c r="M23" s="81">
        <v>16</v>
      </c>
      <c r="N23" s="81">
        <v>51</v>
      </c>
      <c r="O23" s="81">
        <v>0</v>
      </c>
      <c r="P23" s="81">
        <v>21</v>
      </c>
      <c r="Q23" s="81">
        <v>43</v>
      </c>
      <c r="R23" s="81">
        <v>62</v>
      </c>
      <c r="S23" s="81">
        <v>73</v>
      </c>
      <c r="T23" s="81">
        <v>43</v>
      </c>
      <c r="U23" s="81">
        <v>8</v>
      </c>
      <c r="V23" s="84">
        <v>0</v>
      </c>
      <c r="W23" s="29" t="s">
        <v>226</v>
      </c>
    </row>
    <row r="24" spans="1:23" ht="9.9499999999999993" customHeight="1">
      <c r="A24" s="32" t="s">
        <v>225</v>
      </c>
      <c r="B24" s="81">
        <v>957</v>
      </c>
      <c r="C24" s="81">
        <v>73</v>
      </c>
      <c r="D24" s="81">
        <v>56</v>
      </c>
      <c r="E24" s="81">
        <v>176</v>
      </c>
      <c r="F24" s="81">
        <v>86</v>
      </c>
      <c r="G24" s="81">
        <v>31</v>
      </c>
      <c r="H24" s="81">
        <v>5</v>
      </c>
      <c r="I24" s="81">
        <v>0</v>
      </c>
      <c r="J24" s="81">
        <v>99</v>
      </c>
      <c r="K24" s="81">
        <v>103</v>
      </c>
      <c r="L24" s="81">
        <v>17</v>
      </c>
      <c r="M24" s="81">
        <v>17</v>
      </c>
      <c r="N24" s="81">
        <v>53</v>
      </c>
      <c r="O24" s="81">
        <v>0</v>
      </c>
      <c r="P24" s="81">
        <v>22</v>
      </c>
      <c r="Q24" s="81">
        <v>52</v>
      </c>
      <c r="R24" s="81">
        <v>47</v>
      </c>
      <c r="S24" s="81">
        <v>75</v>
      </c>
      <c r="T24" s="81">
        <v>40</v>
      </c>
      <c r="U24" s="81">
        <v>4</v>
      </c>
      <c r="V24" s="84">
        <v>1</v>
      </c>
      <c r="W24" s="29" t="s">
        <v>225</v>
      </c>
    </row>
    <row r="25" spans="1:23" ht="9.9499999999999993" customHeight="1">
      <c r="A25" s="32" t="s">
        <v>224</v>
      </c>
      <c r="B25" s="81">
        <v>837</v>
      </c>
      <c r="C25" s="81">
        <v>47</v>
      </c>
      <c r="D25" s="81">
        <v>56</v>
      </c>
      <c r="E25" s="81">
        <v>167</v>
      </c>
      <c r="F25" s="81">
        <v>78</v>
      </c>
      <c r="G25" s="81">
        <v>32</v>
      </c>
      <c r="H25" s="81">
        <v>0</v>
      </c>
      <c r="I25" s="81">
        <v>0</v>
      </c>
      <c r="J25" s="81">
        <v>83</v>
      </c>
      <c r="K25" s="81">
        <v>80</v>
      </c>
      <c r="L25" s="81">
        <v>18</v>
      </c>
      <c r="M25" s="81">
        <v>17</v>
      </c>
      <c r="N25" s="81">
        <v>60</v>
      </c>
      <c r="O25" s="81">
        <v>0</v>
      </c>
      <c r="P25" s="81">
        <v>21</v>
      </c>
      <c r="Q25" s="81">
        <v>51</v>
      </c>
      <c r="R25" s="81">
        <v>30</v>
      </c>
      <c r="S25" s="81">
        <v>55</v>
      </c>
      <c r="T25" s="81">
        <v>37</v>
      </c>
      <c r="U25" s="81">
        <v>3</v>
      </c>
      <c r="V25" s="84">
        <v>2</v>
      </c>
      <c r="W25" s="29" t="s">
        <v>224</v>
      </c>
    </row>
    <row r="26" spans="1:23" ht="9.9499999999999993" customHeight="1">
      <c r="A26" s="32" t="s">
        <v>223</v>
      </c>
      <c r="B26" s="81">
        <v>888</v>
      </c>
      <c r="C26" s="81">
        <v>50</v>
      </c>
      <c r="D26" s="81">
        <v>44</v>
      </c>
      <c r="E26" s="81">
        <v>160</v>
      </c>
      <c r="F26" s="81">
        <v>72</v>
      </c>
      <c r="G26" s="81">
        <v>31</v>
      </c>
      <c r="H26" s="81">
        <v>5</v>
      </c>
      <c r="I26" s="81">
        <v>0</v>
      </c>
      <c r="J26" s="81">
        <v>104</v>
      </c>
      <c r="K26" s="81">
        <v>126</v>
      </c>
      <c r="L26" s="81">
        <v>16</v>
      </c>
      <c r="M26" s="81">
        <v>8</v>
      </c>
      <c r="N26" s="81">
        <v>47</v>
      </c>
      <c r="O26" s="81">
        <v>0</v>
      </c>
      <c r="P26" s="81">
        <v>22</v>
      </c>
      <c r="Q26" s="81">
        <v>56</v>
      </c>
      <c r="R26" s="81">
        <v>39</v>
      </c>
      <c r="S26" s="81">
        <v>67</v>
      </c>
      <c r="T26" s="81">
        <v>35</v>
      </c>
      <c r="U26" s="81">
        <v>5</v>
      </c>
      <c r="V26" s="84">
        <v>1</v>
      </c>
      <c r="W26" s="29" t="s">
        <v>223</v>
      </c>
    </row>
    <row r="27" spans="1:23" ht="9.9499999999999993" customHeight="1">
      <c r="A27" s="32" t="s">
        <v>222</v>
      </c>
      <c r="B27" s="81">
        <v>910</v>
      </c>
      <c r="C27" s="81">
        <v>43</v>
      </c>
      <c r="D27" s="81">
        <v>70</v>
      </c>
      <c r="E27" s="81">
        <v>164</v>
      </c>
      <c r="F27" s="81">
        <v>69</v>
      </c>
      <c r="G27" s="81">
        <v>29</v>
      </c>
      <c r="H27" s="81">
        <v>4</v>
      </c>
      <c r="I27" s="81">
        <v>0</v>
      </c>
      <c r="J27" s="81">
        <v>133</v>
      </c>
      <c r="K27" s="81">
        <v>106</v>
      </c>
      <c r="L27" s="81">
        <v>16</v>
      </c>
      <c r="M27" s="81">
        <v>17</v>
      </c>
      <c r="N27" s="81">
        <v>41</v>
      </c>
      <c r="O27" s="81">
        <v>0</v>
      </c>
      <c r="P27" s="81">
        <v>14</v>
      </c>
      <c r="Q27" s="81">
        <v>58</v>
      </c>
      <c r="R27" s="81">
        <v>36</v>
      </c>
      <c r="S27" s="81">
        <v>68</v>
      </c>
      <c r="T27" s="81">
        <v>33</v>
      </c>
      <c r="U27" s="81">
        <v>8</v>
      </c>
      <c r="V27" s="84">
        <v>1</v>
      </c>
      <c r="W27" s="29" t="s">
        <v>222</v>
      </c>
    </row>
    <row r="28" spans="1:23" ht="9.9499999999999993" customHeight="1">
      <c r="A28" s="32" t="s">
        <v>221</v>
      </c>
      <c r="B28" s="81">
        <v>830</v>
      </c>
      <c r="C28" s="81">
        <v>40</v>
      </c>
      <c r="D28" s="81">
        <v>61</v>
      </c>
      <c r="E28" s="81">
        <v>163</v>
      </c>
      <c r="F28" s="81">
        <v>62</v>
      </c>
      <c r="G28" s="81">
        <v>28</v>
      </c>
      <c r="H28" s="81">
        <v>1</v>
      </c>
      <c r="I28" s="81">
        <v>0</v>
      </c>
      <c r="J28" s="81">
        <v>111</v>
      </c>
      <c r="K28" s="81">
        <v>94</v>
      </c>
      <c r="L28" s="81">
        <v>19</v>
      </c>
      <c r="M28" s="81">
        <v>11</v>
      </c>
      <c r="N28" s="81">
        <v>44</v>
      </c>
      <c r="O28" s="81">
        <v>0</v>
      </c>
      <c r="P28" s="81">
        <v>13</v>
      </c>
      <c r="Q28" s="81">
        <v>48</v>
      </c>
      <c r="R28" s="81">
        <v>43</v>
      </c>
      <c r="S28" s="81">
        <v>66</v>
      </c>
      <c r="T28" s="81">
        <v>24</v>
      </c>
      <c r="U28" s="81">
        <v>2</v>
      </c>
      <c r="V28" s="84">
        <v>0</v>
      </c>
      <c r="W28" s="29" t="s">
        <v>221</v>
      </c>
    </row>
    <row r="29" spans="1:23" ht="9.9499999999999993" customHeight="1">
      <c r="A29" s="32" t="s">
        <v>220</v>
      </c>
      <c r="B29" s="81">
        <v>949</v>
      </c>
      <c r="C29" s="81">
        <v>60</v>
      </c>
      <c r="D29" s="81">
        <v>76</v>
      </c>
      <c r="E29" s="81">
        <v>158</v>
      </c>
      <c r="F29" s="81">
        <v>76</v>
      </c>
      <c r="G29" s="81">
        <v>37</v>
      </c>
      <c r="H29" s="81">
        <v>1</v>
      </c>
      <c r="I29" s="81">
        <v>0</v>
      </c>
      <c r="J29" s="81">
        <v>118</v>
      </c>
      <c r="K29" s="81">
        <v>113</v>
      </c>
      <c r="L29" s="81">
        <v>19</v>
      </c>
      <c r="M29" s="81">
        <v>15</v>
      </c>
      <c r="N29" s="81">
        <v>56</v>
      </c>
      <c r="O29" s="81">
        <v>0</v>
      </c>
      <c r="P29" s="81">
        <v>15</v>
      </c>
      <c r="Q29" s="81">
        <v>55</v>
      </c>
      <c r="R29" s="81">
        <v>37</v>
      </c>
      <c r="S29" s="81">
        <v>77</v>
      </c>
      <c r="T29" s="81">
        <v>34</v>
      </c>
      <c r="U29" s="81">
        <v>2</v>
      </c>
      <c r="V29" s="84">
        <v>0</v>
      </c>
      <c r="W29" s="29" t="s">
        <v>220</v>
      </c>
    </row>
    <row r="30" spans="1:23" ht="9.9499999999999993" customHeight="1">
      <c r="A30" s="32" t="s">
        <v>219</v>
      </c>
      <c r="B30" s="81">
        <v>818</v>
      </c>
      <c r="C30" s="81">
        <v>43</v>
      </c>
      <c r="D30" s="81">
        <v>50</v>
      </c>
      <c r="E30" s="81">
        <v>131</v>
      </c>
      <c r="F30" s="81">
        <v>67</v>
      </c>
      <c r="G30" s="81">
        <v>32</v>
      </c>
      <c r="H30" s="81">
        <v>1</v>
      </c>
      <c r="I30" s="81">
        <v>0</v>
      </c>
      <c r="J30" s="81">
        <v>112</v>
      </c>
      <c r="K30" s="81">
        <v>91</v>
      </c>
      <c r="L30" s="81">
        <v>11</v>
      </c>
      <c r="M30" s="81">
        <v>12</v>
      </c>
      <c r="N30" s="81">
        <v>41</v>
      </c>
      <c r="O30" s="81">
        <v>0</v>
      </c>
      <c r="P30" s="81">
        <v>20</v>
      </c>
      <c r="Q30" s="81">
        <v>42</v>
      </c>
      <c r="R30" s="81">
        <v>40</v>
      </c>
      <c r="S30" s="81">
        <v>77</v>
      </c>
      <c r="T30" s="81">
        <v>39</v>
      </c>
      <c r="U30" s="81">
        <v>9</v>
      </c>
      <c r="V30" s="84">
        <v>0</v>
      </c>
      <c r="W30" s="29" t="s">
        <v>219</v>
      </c>
    </row>
    <row r="31" spans="1:23" ht="9.9499999999999993" customHeight="1">
      <c r="A31" s="32" t="s">
        <v>218</v>
      </c>
      <c r="B31" s="81">
        <v>926</v>
      </c>
      <c r="C31" s="81">
        <v>58</v>
      </c>
      <c r="D31" s="81">
        <v>48</v>
      </c>
      <c r="E31" s="81">
        <v>145</v>
      </c>
      <c r="F31" s="81">
        <v>76</v>
      </c>
      <c r="G31" s="81">
        <v>34</v>
      </c>
      <c r="H31" s="81">
        <v>1</v>
      </c>
      <c r="I31" s="81">
        <v>0</v>
      </c>
      <c r="J31" s="81">
        <v>125</v>
      </c>
      <c r="K31" s="81">
        <v>95</v>
      </c>
      <c r="L31" s="81">
        <v>26</v>
      </c>
      <c r="M31" s="81">
        <v>16</v>
      </c>
      <c r="N31" s="81">
        <v>54</v>
      </c>
      <c r="O31" s="81">
        <v>0</v>
      </c>
      <c r="P31" s="81">
        <v>17</v>
      </c>
      <c r="Q31" s="81">
        <v>54</v>
      </c>
      <c r="R31" s="81">
        <v>47</v>
      </c>
      <c r="S31" s="81">
        <v>81</v>
      </c>
      <c r="T31" s="81">
        <v>40</v>
      </c>
      <c r="U31" s="81">
        <v>9</v>
      </c>
      <c r="V31" s="84">
        <v>0</v>
      </c>
      <c r="W31" s="29" t="s">
        <v>218</v>
      </c>
    </row>
    <row r="32" spans="1:23" s="43" customFormat="1" ht="5.0999999999999996" customHeight="1">
      <c r="A32" s="62"/>
      <c r="B32" s="6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5"/>
    </row>
    <row r="33" spans="1:1" ht="9.9499999999999993" customHeight="1">
      <c r="A33" s="24" t="s">
        <v>124</v>
      </c>
    </row>
    <row r="34" spans="1:1" ht="9.9499999999999993" customHeight="1">
      <c r="A34" s="24" t="s">
        <v>205</v>
      </c>
    </row>
    <row r="35" spans="1:1" ht="9.9499999999999993" customHeight="1">
      <c r="A35" s="24" t="s">
        <v>217</v>
      </c>
    </row>
    <row r="36" spans="1:1" ht="9.9499999999999993" customHeight="1"/>
  </sheetData>
  <mergeCells count="25">
    <mergeCell ref="U9:U10"/>
    <mergeCell ref="V9:V10"/>
    <mergeCell ref="W9:W10"/>
    <mergeCell ref="Q9:Q10"/>
    <mergeCell ref="R9:R10"/>
    <mergeCell ref="S9:S10"/>
    <mergeCell ref="T9:T10"/>
    <mergeCell ref="P9:P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2:D2"/>
    <mergeCell ref="A6:C6"/>
    <mergeCell ref="A9:A10"/>
    <mergeCell ref="B9:B10"/>
    <mergeCell ref="C9:C10"/>
    <mergeCell ref="D9:D10"/>
  </mergeCells>
  <phoneticPr fontId="3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  <colBreaks count="1" manualBreakCount="1">
    <brk id="11" min="1" max="5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4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13.5" customHeight="1">
      <c r="A1" s="80" t="s">
        <v>184</v>
      </c>
      <c r="K1" s="74"/>
      <c r="L1" s="47"/>
      <c r="N1" s="47"/>
      <c r="O1" s="47"/>
    </row>
    <row r="2" spans="1:23" ht="10.5" customHeight="1">
      <c r="S2" s="43"/>
    </row>
    <row r="3" spans="1:23" ht="10.5" customHeight="1">
      <c r="A3" s="24" t="s">
        <v>273</v>
      </c>
      <c r="S3" s="43"/>
    </row>
    <row r="4" spans="1:23" ht="10.5" customHeight="1">
      <c r="S4" s="43"/>
    </row>
    <row r="5" spans="1:23" ht="13.5" customHeight="1">
      <c r="A5" s="80" t="s">
        <v>216</v>
      </c>
      <c r="K5" s="74"/>
      <c r="L5" s="47"/>
      <c r="S5" s="43"/>
    </row>
    <row r="6" spans="1:23" ht="10.5" customHeight="1">
      <c r="K6" s="74"/>
      <c r="L6" s="47"/>
      <c r="S6" s="43"/>
    </row>
    <row r="7" spans="1:23" ht="10.5" customHeight="1">
      <c r="A7" s="24" t="s">
        <v>202</v>
      </c>
      <c r="S7" s="43"/>
    </row>
    <row r="8" spans="1:23" ht="12" customHeight="1">
      <c r="A8" s="220" t="s">
        <v>143</v>
      </c>
      <c r="B8" s="210" t="s">
        <v>182</v>
      </c>
      <c r="C8" s="209" t="s">
        <v>201</v>
      </c>
      <c r="D8" s="209" t="s">
        <v>178</v>
      </c>
      <c r="E8" s="209" t="s">
        <v>179</v>
      </c>
      <c r="F8" s="209" t="s">
        <v>180</v>
      </c>
      <c r="G8" s="209" t="s">
        <v>6</v>
      </c>
      <c r="H8" s="209" t="s">
        <v>215</v>
      </c>
      <c r="I8" s="218" t="s">
        <v>170</v>
      </c>
      <c r="J8" s="209" t="s">
        <v>9</v>
      </c>
      <c r="K8" s="209" t="s">
        <v>176</v>
      </c>
      <c r="L8" s="210" t="s">
        <v>177</v>
      </c>
      <c r="M8" s="210" t="s">
        <v>175</v>
      </c>
      <c r="N8" s="209" t="s">
        <v>11</v>
      </c>
      <c r="O8" s="222" t="s">
        <v>172</v>
      </c>
      <c r="P8" s="210" t="s">
        <v>13</v>
      </c>
      <c r="Q8" s="210" t="s">
        <v>14</v>
      </c>
      <c r="R8" s="218" t="s">
        <v>15</v>
      </c>
      <c r="S8" s="209" t="s">
        <v>174</v>
      </c>
      <c r="T8" s="209" t="s">
        <v>173</v>
      </c>
      <c r="U8" s="210" t="s">
        <v>214</v>
      </c>
      <c r="V8" s="210" t="s">
        <v>213</v>
      </c>
      <c r="W8" s="214" t="s">
        <v>143</v>
      </c>
    </row>
    <row r="9" spans="1:23" ht="12" customHeight="1">
      <c r="A9" s="221"/>
      <c r="B9" s="199"/>
      <c r="C9" s="212"/>
      <c r="D9" s="195"/>
      <c r="E9" s="212"/>
      <c r="F9" s="212"/>
      <c r="G9" s="212"/>
      <c r="H9" s="195"/>
      <c r="I9" s="219"/>
      <c r="J9" s="195"/>
      <c r="K9" s="195"/>
      <c r="L9" s="211"/>
      <c r="M9" s="199"/>
      <c r="N9" s="195"/>
      <c r="O9" s="223"/>
      <c r="P9" s="199"/>
      <c r="Q9" s="199"/>
      <c r="R9" s="224"/>
      <c r="S9" s="195"/>
      <c r="T9" s="195"/>
      <c r="U9" s="211"/>
      <c r="V9" s="199"/>
      <c r="W9" s="204"/>
    </row>
    <row r="10" spans="1:23" s="43" customFormat="1" ht="5.0999999999999996" customHeight="1">
      <c r="A10" s="73"/>
      <c r="B10" s="72"/>
      <c r="C10" s="70"/>
      <c r="D10" s="70"/>
      <c r="E10" s="70"/>
      <c r="F10" s="70"/>
      <c r="G10" s="71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0"/>
      <c r="U10" s="70"/>
      <c r="V10" s="70"/>
      <c r="W10" s="69"/>
    </row>
    <row r="11" spans="1:23" ht="9.9499999999999993" customHeight="1">
      <c r="A11" s="32"/>
      <c r="B11" s="31"/>
      <c r="C11" s="35"/>
      <c r="D11" s="35"/>
      <c r="E11" s="35"/>
      <c r="F11" s="35"/>
      <c r="G11" s="68" t="s">
        <v>142</v>
      </c>
      <c r="H11" s="68"/>
      <c r="I11" s="35"/>
      <c r="J11" s="35"/>
      <c r="K11" s="43"/>
      <c r="L11" s="35"/>
      <c r="M11" s="35"/>
      <c r="N11" s="35"/>
      <c r="O11" s="35"/>
      <c r="P11" s="68" t="s">
        <v>141</v>
      </c>
      <c r="Q11" s="35"/>
      <c r="R11" s="35"/>
      <c r="S11" s="35"/>
      <c r="T11" s="68"/>
      <c r="V11" s="43"/>
      <c r="W11" s="48"/>
    </row>
    <row r="12" spans="1:23" ht="5.0999999999999996" customHeight="1">
      <c r="A12" s="32"/>
      <c r="B12" s="31"/>
      <c r="C12" s="35"/>
      <c r="D12" s="35"/>
      <c r="E12" s="35"/>
      <c r="F12" s="35"/>
      <c r="G12" s="35"/>
      <c r="H12" s="68"/>
      <c r="I12" s="35"/>
      <c r="J12" s="35"/>
      <c r="K12" s="43"/>
      <c r="L12" s="35"/>
      <c r="M12" s="35"/>
      <c r="N12" s="35"/>
      <c r="O12" s="35"/>
      <c r="P12" s="68"/>
      <c r="Q12" s="35"/>
      <c r="R12" s="35"/>
      <c r="S12" s="35"/>
      <c r="T12" s="68"/>
      <c r="V12" s="43"/>
      <c r="W12" s="48"/>
    </row>
    <row r="13" spans="1:23" ht="9.9499999999999993" customHeight="1">
      <c r="A13" s="34" t="s">
        <v>212</v>
      </c>
      <c r="B13" s="83">
        <v>8731</v>
      </c>
      <c r="C13" s="35">
        <v>809</v>
      </c>
      <c r="D13" s="35">
        <v>398</v>
      </c>
      <c r="E13" s="35">
        <v>898</v>
      </c>
      <c r="F13" s="35">
        <v>901</v>
      </c>
      <c r="G13" s="35">
        <v>359</v>
      </c>
      <c r="H13" s="81">
        <v>10</v>
      </c>
      <c r="I13" s="81">
        <v>0</v>
      </c>
      <c r="J13" s="35">
        <v>924</v>
      </c>
      <c r="K13" s="35">
        <v>814</v>
      </c>
      <c r="L13" s="35">
        <v>239</v>
      </c>
      <c r="M13" s="35">
        <v>257</v>
      </c>
      <c r="N13" s="35">
        <v>801</v>
      </c>
      <c r="O13" s="35">
        <v>54</v>
      </c>
      <c r="P13" s="35">
        <v>147</v>
      </c>
      <c r="Q13" s="35">
        <v>528</v>
      </c>
      <c r="R13" s="35">
        <v>735</v>
      </c>
      <c r="S13" s="35">
        <v>408</v>
      </c>
      <c r="T13" s="35">
        <v>412</v>
      </c>
      <c r="U13" s="81">
        <v>0</v>
      </c>
      <c r="V13" s="35">
        <v>37</v>
      </c>
      <c r="W13" s="79" t="s">
        <v>212</v>
      </c>
    </row>
    <row r="14" spans="1:23" ht="9.9499999999999993" customHeight="1">
      <c r="A14" s="32" t="s">
        <v>211</v>
      </c>
      <c r="B14" s="83">
        <v>9596</v>
      </c>
      <c r="C14" s="35">
        <v>856</v>
      </c>
      <c r="D14" s="35">
        <v>543</v>
      </c>
      <c r="E14" s="35">
        <v>965</v>
      </c>
      <c r="F14" s="35">
        <v>1071</v>
      </c>
      <c r="G14" s="35">
        <v>339</v>
      </c>
      <c r="H14" s="81">
        <v>6</v>
      </c>
      <c r="I14" s="81">
        <v>0</v>
      </c>
      <c r="J14" s="35">
        <v>991</v>
      </c>
      <c r="K14" s="35">
        <v>1031</v>
      </c>
      <c r="L14" s="35">
        <v>251</v>
      </c>
      <c r="M14" s="35">
        <v>259</v>
      </c>
      <c r="N14" s="35">
        <v>863</v>
      </c>
      <c r="O14" s="35">
        <v>43</v>
      </c>
      <c r="P14" s="35">
        <v>154</v>
      </c>
      <c r="Q14" s="35">
        <v>579</v>
      </c>
      <c r="R14" s="35">
        <v>691</v>
      </c>
      <c r="S14" s="35">
        <v>456</v>
      </c>
      <c r="T14" s="35">
        <v>467</v>
      </c>
      <c r="U14" s="81">
        <v>3</v>
      </c>
      <c r="V14" s="35">
        <v>28</v>
      </c>
      <c r="W14" s="48" t="s">
        <v>211</v>
      </c>
    </row>
    <row r="15" spans="1:23" ht="9.9499999999999993" customHeight="1">
      <c r="A15" s="32" t="s">
        <v>210</v>
      </c>
      <c r="B15" s="83">
        <v>10126</v>
      </c>
      <c r="C15" s="35">
        <v>902</v>
      </c>
      <c r="D15" s="35">
        <v>579</v>
      </c>
      <c r="E15" s="35">
        <v>1039</v>
      </c>
      <c r="F15" s="35">
        <v>1140</v>
      </c>
      <c r="G15" s="35">
        <v>368</v>
      </c>
      <c r="H15" s="81">
        <v>6</v>
      </c>
      <c r="I15" s="81">
        <v>0</v>
      </c>
      <c r="J15" s="35">
        <v>1229</v>
      </c>
      <c r="K15" s="35">
        <v>989</v>
      </c>
      <c r="L15" s="35">
        <v>308</v>
      </c>
      <c r="M15" s="35">
        <v>252</v>
      </c>
      <c r="N15" s="35">
        <v>837</v>
      </c>
      <c r="O15" s="35">
        <v>32</v>
      </c>
      <c r="P15" s="35">
        <v>140</v>
      </c>
      <c r="Q15" s="35">
        <v>615</v>
      </c>
      <c r="R15" s="35">
        <v>716</v>
      </c>
      <c r="S15" s="35">
        <v>500</v>
      </c>
      <c r="T15" s="35">
        <v>456</v>
      </c>
      <c r="U15" s="81">
        <v>3</v>
      </c>
      <c r="V15" s="35">
        <v>15</v>
      </c>
      <c r="W15" s="48" t="s">
        <v>210</v>
      </c>
    </row>
    <row r="16" spans="1:23" ht="9.9499999999999993" customHeight="1">
      <c r="A16" s="32" t="s">
        <v>209</v>
      </c>
      <c r="B16" s="31">
        <v>10294</v>
      </c>
      <c r="C16" s="35">
        <v>762</v>
      </c>
      <c r="D16" s="35">
        <v>585</v>
      </c>
      <c r="E16" s="35">
        <v>1324</v>
      </c>
      <c r="F16" s="35">
        <v>993</v>
      </c>
      <c r="G16" s="35">
        <v>367</v>
      </c>
      <c r="H16" s="81">
        <v>0</v>
      </c>
      <c r="I16" s="81">
        <v>0</v>
      </c>
      <c r="J16" s="35">
        <v>1034</v>
      </c>
      <c r="K16" s="35">
        <v>1258</v>
      </c>
      <c r="L16" s="35">
        <v>269</v>
      </c>
      <c r="M16" s="35">
        <v>205</v>
      </c>
      <c r="N16" s="35">
        <v>831</v>
      </c>
      <c r="O16" s="35">
        <v>47</v>
      </c>
      <c r="P16" s="35">
        <v>208</v>
      </c>
      <c r="Q16" s="35">
        <v>562</v>
      </c>
      <c r="R16" s="35">
        <v>780</v>
      </c>
      <c r="S16" s="35">
        <v>573</v>
      </c>
      <c r="T16" s="35">
        <v>466</v>
      </c>
      <c r="U16" s="81">
        <v>7</v>
      </c>
      <c r="V16" s="35">
        <v>23</v>
      </c>
      <c r="W16" s="48" t="s">
        <v>209</v>
      </c>
    </row>
    <row r="17" spans="1:23" s="64" customFormat="1" ht="9.9499999999999993" customHeight="1">
      <c r="A17" s="41" t="s">
        <v>208</v>
      </c>
      <c r="B17" s="39">
        <v>10115</v>
      </c>
      <c r="C17" s="40">
        <v>675</v>
      </c>
      <c r="D17" s="40">
        <v>622</v>
      </c>
      <c r="E17" s="40">
        <v>1403</v>
      </c>
      <c r="F17" s="40">
        <v>1076</v>
      </c>
      <c r="G17" s="40">
        <v>408</v>
      </c>
      <c r="H17" s="82">
        <v>4</v>
      </c>
      <c r="I17" s="82">
        <v>0</v>
      </c>
      <c r="J17" s="40">
        <v>1063</v>
      </c>
      <c r="K17" s="40">
        <v>1216</v>
      </c>
      <c r="L17" s="40">
        <v>186</v>
      </c>
      <c r="M17" s="40">
        <v>186</v>
      </c>
      <c r="N17" s="40">
        <v>727</v>
      </c>
      <c r="O17" s="40">
        <v>24</v>
      </c>
      <c r="P17" s="40">
        <v>206</v>
      </c>
      <c r="Q17" s="40">
        <v>580</v>
      </c>
      <c r="R17" s="40">
        <v>666</v>
      </c>
      <c r="S17" s="40">
        <v>615</v>
      </c>
      <c r="T17" s="40">
        <v>426</v>
      </c>
      <c r="U17" s="82">
        <v>16</v>
      </c>
      <c r="V17" s="40">
        <v>16</v>
      </c>
      <c r="W17" s="51" t="s">
        <v>208</v>
      </c>
    </row>
    <row r="18" spans="1:23" ht="5.0999999999999996" customHeight="1">
      <c r="A18" s="30"/>
      <c r="B18" s="3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0"/>
    </row>
    <row r="19" spans="1:23" ht="9.9499999999999993" customHeight="1">
      <c r="A19" s="34" t="s">
        <v>207</v>
      </c>
      <c r="B19" s="81">
        <v>822</v>
      </c>
      <c r="C19" s="81">
        <v>71</v>
      </c>
      <c r="D19" s="81">
        <v>52</v>
      </c>
      <c r="E19" s="81">
        <v>94</v>
      </c>
      <c r="F19" s="81">
        <v>61</v>
      </c>
      <c r="G19" s="81">
        <v>32</v>
      </c>
      <c r="H19" s="81">
        <v>3</v>
      </c>
      <c r="I19" s="81">
        <v>0</v>
      </c>
      <c r="J19" s="81">
        <v>89</v>
      </c>
      <c r="K19" s="81">
        <v>101</v>
      </c>
      <c r="L19" s="81">
        <v>16</v>
      </c>
      <c r="M19" s="81">
        <v>12</v>
      </c>
      <c r="N19" s="81">
        <v>73</v>
      </c>
      <c r="O19" s="81">
        <v>3</v>
      </c>
      <c r="P19" s="81">
        <v>13</v>
      </c>
      <c r="Q19" s="81">
        <v>42</v>
      </c>
      <c r="R19" s="81">
        <v>59</v>
      </c>
      <c r="S19" s="81">
        <v>58</v>
      </c>
      <c r="T19" s="81">
        <v>42</v>
      </c>
      <c r="U19" s="81">
        <v>0</v>
      </c>
      <c r="V19" s="81">
        <v>1</v>
      </c>
      <c r="W19" s="49" t="s">
        <v>207</v>
      </c>
    </row>
    <row r="20" spans="1:23" ht="9.9499999999999993" customHeight="1">
      <c r="A20" s="32" t="s">
        <v>165</v>
      </c>
      <c r="B20" s="81">
        <v>768</v>
      </c>
      <c r="C20" s="81">
        <v>48</v>
      </c>
      <c r="D20" s="81">
        <v>39</v>
      </c>
      <c r="E20" s="81">
        <v>108</v>
      </c>
      <c r="F20" s="81">
        <v>76</v>
      </c>
      <c r="G20" s="81">
        <v>29</v>
      </c>
      <c r="H20" s="81">
        <v>0</v>
      </c>
      <c r="I20" s="81">
        <v>0</v>
      </c>
      <c r="J20" s="81">
        <v>88</v>
      </c>
      <c r="K20" s="81">
        <v>99</v>
      </c>
      <c r="L20" s="81">
        <v>10</v>
      </c>
      <c r="M20" s="81">
        <v>7</v>
      </c>
      <c r="N20" s="81">
        <v>56</v>
      </c>
      <c r="O20" s="81">
        <v>1</v>
      </c>
      <c r="P20" s="81">
        <v>18</v>
      </c>
      <c r="Q20" s="81">
        <v>44</v>
      </c>
      <c r="R20" s="81">
        <v>54</v>
      </c>
      <c r="S20" s="81">
        <v>53</v>
      </c>
      <c r="T20" s="81">
        <v>37</v>
      </c>
      <c r="U20" s="81">
        <v>1</v>
      </c>
      <c r="V20" s="81">
        <v>0</v>
      </c>
      <c r="W20" s="48" t="s">
        <v>165</v>
      </c>
    </row>
    <row r="21" spans="1:23" ht="9.9499999999999993" customHeight="1">
      <c r="A21" s="32" t="s">
        <v>164</v>
      </c>
      <c r="B21" s="81">
        <v>819</v>
      </c>
      <c r="C21" s="81">
        <v>53</v>
      </c>
      <c r="D21" s="81">
        <v>47</v>
      </c>
      <c r="E21" s="81">
        <v>109</v>
      </c>
      <c r="F21" s="81">
        <v>95</v>
      </c>
      <c r="G21" s="81">
        <v>26</v>
      </c>
      <c r="H21" s="81">
        <v>0</v>
      </c>
      <c r="I21" s="81">
        <v>0</v>
      </c>
      <c r="J21" s="81">
        <v>84</v>
      </c>
      <c r="K21" s="81">
        <v>109</v>
      </c>
      <c r="L21" s="81">
        <v>24</v>
      </c>
      <c r="M21" s="81">
        <v>12</v>
      </c>
      <c r="N21" s="81">
        <v>61</v>
      </c>
      <c r="O21" s="81">
        <v>4</v>
      </c>
      <c r="P21" s="81">
        <v>12</v>
      </c>
      <c r="Q21" s="81">
        <v>38</v>
      </c>
      <c r="R21" s="81">
        <v>58</v>
      </c>
      <c r="S21" s="81">
        <v>53</v>
      </c>
      <c r="T21" s="81">
        <v>32</v>
      </c>
      <c r="U21" s="81">
        <v>0</v>
      </c>
      <c r="V21" s="81">
        <v>2</v>
      </c>
      <c r="W21" s="48" t="s">
        <v>164</v>
      </c>
    </row>
    <row r="22" spans="1:23" ht="9.9499999999999993" customHeight="1">
      <c r="A22" s="32" t="s">
        <v>163</v>
      </c>
      <c r="B22" s="81">
        <v>836</v>
      </c>
      <c r="C22" s="81">
        <v>45</v>
      </c>
      <c r="D22" s="81">
        <v>57</v>
      </c>
      <c r="E22" s="81">
        <v>105</v>
      </c>
      <c r="F22" s="81">
        <v>95</v>
      </c>
      <c r="G22" s="81">
        <v>28</v>
      </c>
      <c r="H22" s="81">
        <v>1</v>
      </c>
      <c r="I22" s="81">
        <v>0</v>
      </c>
      <c r="J22" s="81">
        <v>97</v>
      </c>
      <c r="K22" s="81">
        <v>104</v>
      </c>
      <c r="L22" s="81">
        <v>10</v>
      </c>
      <c r="M22" s="81">
        <v>16</v>
      </c>
      <c r="N22" s="81">
        <v>53</v>
      </c>
      <c r="O22" s="81">
        <v>4</v>
      </c>
      <c r="P22" s="81">
        <v>14</v>
      </c>
      <c r="Q22" s="81">
        <v>44</v>
      </c>
      <c r="R22" s="81">
        <v>70</v>
      </c>
      <c r="S22" s="81">
        <v>51</v>
      </c>
      <c r="T22" s="81">
        <v>40</v>
      </c>
      <c r="U22" s="81">
        <v>1</v>
      </c>
      <c r="V22" s="81">
        <v>1</v>
      </c>
      <c r="W22" s="48" t="s">
        <v>163</v>
      </c>
    </row>
    <row r="23" spans="1:23" ht="9.9499999999999993" customHeight="1">
      <c r="A23" s="32" t="s">
        <v>162</v>
      </c>
      <c r="B23" s="81">
        <v>809</v>
      </c>
      <c r="C23" s="81">
        <v>59</v>
      </c>
      <c r="D23" s="81">
        <v>45</v>
      </c>
      <c r="E23" s="81">
        <v>89</v>
      </c>
      <c r="F23" s="81">
        <v>72</v>
      </c>
      <c r="G23" s="81">
        <v>26</v>
      </c>
      <c r="H23" s="81">
        <v>0</v>
      </c>
      <c r="I23" s="81">
        <v>0</v>
      </c>
      <c r="J23" s="81">
        <v>80</v>
      </c>
      <c r="K23" s="81">
        <v>114</v>
      </c>
      <c r="L23" s="81">
        <v>16</v>
      </c>
      <c r="M23" s="81">
        <v>17</v>
      </c>
      <c r="N23" s="81">
        <v>64</v>
      </c>
      <c r="O23" s="81">
        <v>1</v>
      </c>
      <c r="P23" s="81">
        <v>28</v>
      </c>
      <c r="Q23" s="81">
        <v>59</v>
      </c>
      <c r="R23" s="81">
        <v>48</v>
      </c>
      <c r="S23" s="81">
        <v>51</v>
      </c>
      <c r="T23" s="81">
        <v>36</v>
      </c>
      <c r="U23" s="81">
        <v>1</v>
      </c>
      <c r="V23" s="81">
        <v>3</v>
      </c>
      <c r="W23" s="48" t="s">
        <v>162</v>
      </c>
    </row>
    <row r="24" spans="1:23" ht="9.9499999999999993" customHeight="1">
      <c r="A24" s="32" t="s">
        <v>161</v>
      </c>
      <c r="B24" s="81">
        <v>832</v>
      </c>
      <c r="C24" s="81">
        <v>50</v>
      </c>
      <c r="D24" s="81">
        <v>47</v>
      </c>
      <c r="E24" s="81">
        <v>110</v>
      </c>
      <c r="F24" s="81">
        <v>96</v>
      </c>
      <c r="G24" s="81">
        <v>42</v>
      </c>
      <c r="H24" s="81">
        <v>0</v>
      </c>
      <c r="I24" s="81">
        <v>0</v>
      </c>
      <c r="J24" s="81">
        <v>82</v>
      </c>
      <c r="K24" s="81">
        <v>90</v>
      </c>
      <c r="L24" s="81">
        <v>14</v>
      </c>
      <c r="M24" s="81">
        <v>17</v>
      </c>
      <c r="N24" s="81">
        <v>71</v>
      </c>
      <c r="O24" s="81">
        <v>4</v>
      </c>
      <c r="P24" s="81">
        <v>17</v>
      </c>
      <c r="Q24" s="81">
        <v>43</v>
      </c>
      <c r="R24" s="81">
        <v>58</v>
      </c>
      <c r="S24" s="81">
        <v>55</v>
      </c>
      <c r="T24" s="81">
        <v>32</v>
      </c>
      <c r="U24" s="81">
        <v>1</v>
      </c>
      <c r="V24" s="81">
        <v>3</v>
      </c>
      <c r="W24" s="48" t="s">
        <v>161</v>
      </c>
    </row>
    <row r="25" spans="1:23" ht="9.9499999999999993" customHeight="1">
      <c r="A25" s="32" t="s">
        <v>160</v>
      </c>
      <c r="B25" s="81">
        <v>940</v>
      </c>
      <c r="C25" s="81">
        <v>50</v>
      </c>
      <c r="D25" s="81">
        <v>61</v>
      </c>
      <c r="E25" s="81">
        <v>122</v>
      </c>
      <c r="F25" s="81">
        <v>102</v>
      </c>
      <c r="G25" s="81">
        <v>35</v>
      </c>
      <c r="H25" s="81">
        <v>0</v>
      </c>
      <c r="I25" s="81">
        <v>0</v>
      </c>
      <c r="J25" s="81">
        <v>113</v>
      </c>
      <c r="K25" s="81">
        <v>116</v>
      </c>
      <c r="L25" s="81">
        <v>21</v>
      </c>
      <c r="M25" s="81">
        <v>18</v>
      </c>
      <c r="N25" s="81">
        <v>79</v>
      </c>
      <c r="O25" s="81">
        <v>2</v>
      </c>
      <c r="P25" s="81">
        <v>23</v>
      </c>
      <c r="Q25" s="81">
        <v>55</v>
      </c>
      <c r="R25" s="81">
        <v>51</v>
      </c>
      <c r="S25" s="81">
        <v>58</v>
      </c>
      <c r="T25" s="81">
        <v>32</v>
      </c>
      <c r="U25" s="81">
        <v>1</v>
      </c>
      <c r="V25" s="81">
        <v>1</v>
      </c>
      <c r="W25" s="48" t="s">
        <v>160</v>
      </c>
    </row>
    <row r="26" spans="1:23" ht="9.9499999999999993" customHeight="1">
      <c r="A26" s="32" t="s">
        <v>159</v>
      </c>
      <c r="B26" s="81">
        <v>797</v>
      </c>
      <c r="C26" s="81">
        <v>53</v>
      </c>
      <c r="D26" s="81">
        <v>43</v>
      </c>
      <c r="E26" s="81">
        <v>140</v>
      </c>
      <c r="F26" s="81">
        <v>88</v>
      </c>
      <c r="G26" s="81">
        <v>25</v>
      </c>
      <c r="H26" s="81">
        <v>0</v>
      </c>
      <c r="I26" s="81">
        <v>0</v>
      </c>
      <c r="J26" s="81">
        <v>89</v>
      </c>
      <c r="K26" s="81">
        <v>86</v>
      </c>
      <c r="L26" s="81">
        <v>14</v>
      </c>
      <c r="M26" s="81">
        <v>17</v>
      </c>
      <c r="N26" s="81">
        <v>50</v>
      </c>
      <c r="O26" s="81">
        <v>2</v>
      </c>
      <c r="P26" s="81">
        <v>10</v>
      </c>
      <c r="Q26" s="81">
        <v>55</v>
      </c>
      <c r="R26" s="81">
        <v>55</v>
      </c>
      <c r="S26" s="81">
        <v>43</v>
      </c>
      <c r="T26" s="81">
        <v>24</v>
      </c>
      <c r="U26" s="81">
        <v>3</v>
      </c>
      <c r="V26" s="81">
        <v>0</v>
      </c>
      <c r="W26" s="48" t="s">
        <v>159</v>
      </c>
    </row>
    <row r="27" spans="1:23" ht="9.9499999999999993" customHeight="1">
      <c r="A27" s="32" t="s">
        <v>158</v>
      </c>
      <c r="B27" s="81">
        <v>886</v>
      </c>
      <c r="C27" s="81">
        <v>55</v>
      </c>
      <c r="D27" s="81">
        <v>61</v>
      </c>
      <c r="E27" s="81">
        <v>141</v>
      </c>
      <c r="F27" s="81">
        <v>103</v>
      </c>
      <c r="G27" s="81">
        <v>34</v>
      </c>
      <c r="H27" s="81">
        <v>0</v>
      </c>
      <c r="I27" s="81">
        <v>0</v>
      </c>
      <c r="J27" s="81">
        <v>94</v>
      </c>
      <c r="K27" s="81">
        <v>93</v>
      </c>
      <c r="L27" s="81">
        <v>13</v>
      </c>
      <c r="M27" s="81">
        <v>23</v>
      </c>
      <c r="N27" s="81">
        <v>57</v>
      </c>
      <c r="O27" s="81">
        <v>0</v>
      </c>
      <c r="P27" s="81">
        <v>27</v>
      </c>
      <c r="Q27" s="81">
        <v>55</v>
      </c>
      <c r="R27" s="81">
        <v>57</v>
      </c>
      <c r="S27" s="81">
        <v>45</v>
      </c>
      <c r="T27" s="81">
        <v>26</v>
      </c>
      <c r="U27" s="81">
        <v>1</v>
      </c>
      <c r="V27" s="81">
        <v>1</v>
      </c>
      <c r="W27" s="48" t="s">
        <v>158</v>
      </c>
    </row>
    <row r="28" spans="1:23" ht="9.9499999999999993" customHeight="1">
      <c r="A28" s="34" t="s">
        <v>206</v>
      </c>
      <c r="B28" s="81">
        <v>933</v>
      </c>
      <c r="C28" s="81">
        <v>78</v>
      </c>
      <c r="D28" s="81">
        <v>66</v>
      </c>
      <c r="E28" s="81">
        <v>132</v>
      </c>
      <c r="F28" s="81">
        <v>90</v>
      </c>
      <c r="G28" s="81">
        <v>56</v>
      </c>
      <c r="H28" s="81">
        <v>0</v>
      </c>
      <c r="I28" s="81">
        <v>0</v>
      </c>
      <c r="J28" s="81">
        <v>87</v>
      </c>
      <c r="K28" s="81">
        <v>100</v>
      </c>
      <c r="L28" s="81">
        <v>19</v>
      </c>
      <c r="M28" s="81">
        <v>15</v>
      </c>
      <c r="N28" s="81">
        <v>75</v>
      </c>
      <c r="O28" s="81">
        <v>1</v>
      </c>
      <c r="P28" s="81">
        <v>15</v>
      </c>
      <c r="Q28" s="81">
        <v>48</v>
      </c>
      <c r="R28" s="81">
        <v>55</v>
      </c>
      <c r="S28" s="81">
        <v>50</v>
      </c>
      <c r="T28" s="81">
        <v>43</v>
      </c>
      <c r="U28" s="81">
        <v>3</v>
      </c>
      <c r="V28" s="81">
        <v>0</v>
      </c>
      <c r="W28" s="49" t="s">
        <v>206</v>
      </c>
    </row>
    <row r="29" spans="1:23" ht="9.9499999999999993" customHeight="1">
      <c r="A29" s="32" t="s">
        <v>156</v>
      </c>
      <c r="B29" s="81">
        <v>809</v>
      </c>
      <c r="C29" s="81">
        <v>67</v>
      </c>
      <c r="D29" s="81">
        <v>55</v>
      </c>
      <c r="E29" s="81">
        <v>122</v>
      </c>
      <c r="F29" s="81">
        <v>96</v>
      </c>
      <c r="G29" s="81">
        <v>34</v>
      </c>
      <c r="H29" s="81">
        <v>0</v>
      </c>
      <c r="I29" s="81">
        <v>0</v>
      </c>
      <c r="J29" s="81">
        <v>70</v>
      </c>
      <c r="K29" s="81">
        <v>96</v>
      </c>
      <c r="L29" s="81">
        <v>14</v>
      </c>
      <c r="M29" s="81">
        <v>19</v>
      </c>
      <c r="N29" s="81">
        <v>42</v>
      </c>
      <c r="O29" s="81">
        <v>1</v>
      </c>
      <c r="P29" s="81">
        <v>14</v>
      </c>
      <c r="Q29" s="81">
        <v>47</v>
      </c>
      <c r="R29" s="81">
        <v>47</v>
      </c>
      <c r="S29" s="81">
        <v>51</v>
      </c>
      <c r="T29" s="81">
        <v>30</v>
      </c>
      <c r="U29" s="81">
        <v>2</v>
      </c>
      <c r="V29" s="81">
        <v>2</v>
      </c>
      <c r="W29" s="48" t="s">
        <v>156</v>
      </c>
    </row>
    <row r="30" spans="1:23" ht="9.9499999999999993" customHeight="1">
      <c r="A30" s="32" t="s">
        <v>155</v>
      </c>
      <c r="B30" s="81">
        <v>864</v>
      </c>
      <c r="C30" s="81">
        <v>46</v>
      </c>
      <c r="D30" s="81">
        <v>49</v>
      </c>
      <c r="E30" s="81">
        <v>131</v>
      </c>
      <c r="F30" s="81">
        <v>102</v>
      </c>
      <c r="G30" s="81">
        <v>41</v>
      </c>
      <c r="H30" s="81">
        <v>0</v>
      </c>
      <c r="I30" s="81">
        <v>0</v>
      </c>
      <c r="J30" s="81">
        <v>90</v>
      </c>
      <c r="K30" s="81">
        <v>108</v>
      </c>
      <c r="L30" s="81">
        <v>15</v>
      </c>
      <c r="M30" s="81">
        <v>13</v>
      </c>
      <c r="N30" s="81">
        <v>46</v>
      </c>
      <c r="O30" s="81">
        <v>1</v>
      </c>
      <c r="P30" s="81">
        <v>15</v>
      </c>
      <c r="Q30" s="81">
        <v>50</v>
      </c>
      <c r="R30" s="81">
        <v>54</v>
      </c>
      <c r="S30" s="81">
        <v>47</v>
      </c>
      <c r="T30" s="81">
        <v>52</v>
      </c>
      <c r="U30" s="81">
        <v>2</v>
      </c>
      <c r="V30" s="81">
        <v>2</v>
      </c>
      <c r="W30" s="48" t="s">
        <v>155</v>
      </c>
    </row>
    <row r="31" spans="1:23" s="43" customFormat="1" ht="5.0999999999999996" customHeight="1">
      <c r="A31" s="62"/>
      <c r="B31" s="6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5"/>
    </row>
    <row r="32" spans="1:23" ht="9.9499999999999993" customHeight="1">
      <c r="A32" s="24" t="s">
        <v>124</v>
      </c>
    </row>
    <row r="33" spans="1:1" ht="9.9499999999999993" customHeight="1">
      <c r="A33" s="24" t="s">
        <v>205</v>
      </c>
    </row>
    <row r="34" spans="1:1" ht="9.9499999999999993" customHeight="1">
      <c r="A34" s="24" t="s">
        <v>204</v>
      </c>
    </row>
  </sheetData>
  <mergeCells count="23">
    <mergeCell ref="U8:U9"/>
    <mergeCell ref="J8:J9"/>
    <mergeCell ref="L8:L9"/>
    <mergeCell ref="S8:S9"/>
    <mergeCell ref="R8:R9"/>
    <mergeCell ref="P8:P9"/>
    <mergeCell ref="M8:M9"/>
    <mergeCell ref="D8:D9"/>
    <mergeCell ref="A8:A9"/>
    <mergeCell ref="W8:W9"/>
    <mergeCell ref="K8:K9"/>
    <mergeCell ref="N8:N9"/>
    <mergeCell ref="O8:O9"/>
    <mergeCell ref="H8:H9"/>
    <mergeCell ref="I8:I9"/>
    <mergeCell ref="C8:C9"/>
    <mergeCell ref="F8:F9"/>
    <mergeCell ref="V8:V9"/>
    <mergeCell ref="B8:B9"/>
    <mergeCell ref="T8:T9"/>
    <mergeCell ref="Q8:Q9"/>
    <mergeCell ref="E8:E9"/>
    <mergeCell ref="G8:G9"/>
  </mergeCells>
  <phoneticPr fontId="3"/>
  <pageMargins left="0.6692913385826772" right="0.6692913385826772" top="0.78740157480314965" bottom="0.86614173228346458" header="0.51181102362204722" footer="0.51181102362204722"/>
  <pageSetup paperSize="9" scale="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5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13.5" customHeight="1">
      <c r="A1" s="80" t="s">
        <v>184</v>
      </c>
      <c r="L1" s="47"/>
      <c r="N1" s="47"/>
      <c r="O1" s="47"/>
    </row>
    <row r="2" spans="1:23" ht="9.9499999999999993" customHeight="1">
      <c r="S2" s="43"/>
    </row>
    <row r="3" spans="1:23" ht="9.9499999999999993" customHeight="1">
      <c r="A3" s="24" t="s">
        <v>273</v>
      </c>
      <c r="S3" s="43"/>
    </row>
    <row r="4" spans="1:23" ht="9.9499999999999993" customHeight="1">
      <c r="S4" s="43"/>
    </row>
    <row r="5" spans="1:23" ht="13.5" customHeight="1">
      <c r="A5" s="80" t="s">
        <v>203</v>
      </c>
      <c r="L5" s="47"/>
      <c r="S5" s="43"/>
    </row>
    <row r="6" spans="1:23" ht="9.9499999999999993" customHeight="1">
      <c r="K6" s="74"/>
      <c r="L6" s="47"/>
      <c r="S6" s="43"/>
    </row>
    <row r="7" spans="1:23" ht="9.9499999999999993" customHeight="1">
      <c r="A7" s="24" t="s">
        <v>202</v>
      </c>
      <c r="S7" s="43"/>
    </row>
    <row r="8" spans="1:23" ht="12" customHeight="1">
      <c r="A8" s="220" t="s">
        <v>143</v>
      </c>
      <c r="B8" s="210" t="s">
        <v>182</v>
      </c>
      <c r="C8" s="209" t="s">
        <v>201</v>
      </c>
      <c r="D8" s="209" t="s">
        <v>180</v>
      </c>
      <c r="E8" s="209" t="s">
        <v>179</v>
      </c>
      <c r="F8" s="209" t="s">
        <v>6</v>
      </c>
      <c r="G8" s="209" t="s">
        <v>178</v>
      </c>
      <c r="H8" s="209" t="s">
        <v>177</v>
      </c>
      <c r="I8" s="209" t="s">
        <v>9</v>
      </c>
      <c r="J8" s="208" t="s">
        <v>176</v>
      </c>
      <c r="K8" s="209" t="s">
        <v>11</v>
      </c>
      <c r="L8" s="210" t="s">
        <v>175</v>
      </c>
      <c r="M8" s="210" t="s">
        <v>13</v>
      </c>
      <c r="N8" s="210" t="s">
        <v>14</v>
      </c>
      <c r="O8" s="218" t="s">
        <v>15</v>
      </c>
      <c r="P8" s="209" t="s">
        <v>174</v>
      </c>
      <c r="Q8" s="209" t="s">
        <v>173</v>
      </c>
      <c r="R8" s="222" t="s">
        <v>172</v>
      </c>
      <c r="S8" s="210" t="s">
        <v>19</v>
      </c>
      <c r="T8" s="210" t="s">
        <v>171</v>
      </c>
      <c r="U8" s="218" t="s">
        <v>170</v>
      </c>
      <c r="V8" s="209" t="s">
        <v>200</v>
      </c>
      <c r="W8" s="214" t="s">
        <v>143</v>
      </c>
    </row>
    <row r="9" spans="1:23" ht="12" customHeight="1">
      <c r="A9" s="221"/>
      <c r="B9" s="199"/>
      <c r="C9" s="212"/>
      <c r="D9" s="212"/>
      <c r="E9" s="212"/>
      <c r="F9" s="212"/>
      <c r="G9" s="195"/>
      <c r="H9" s="212"/>
      <c r="I9" s="195"/>
      <c r="J9" s="200"/>
      <c r="K9" s="195"/>
      <c r="L9" s="199"/>
      <c r="M9" s="199"/>
      <c r="N9" s="199"/>
      <c r="O9" s="224"/>
      <c r="P9" s="195"/>
      <c r="Q9" s="195"/>
      <c r="R9" s="223"/>
      <c r="S9" s="199"/>
      <c r="T9" s="211"/>
      <c r="U9" s="219"/>
      <c r="V9" s="195"/>
      <c r="W9" s="204"/>
    </row>
    <row r="10" spans="1:23" s="43" customFormat="1" ht="5.0999999999999996" customHeight="1">
      <c r="A10" s="73"/>
      <c r="B10" s="72"/>
      <c r="C10" s="70"/>
      <c r="D10" s="70"/>
      <c r="E10" s="70"/>
      <c r="F10" s="70"/>
      <c r="G10" s="71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0"/>
      <c r="U10" s="70"/>
      <c r="V10" s="70"/>
      <c r="W10" s="69"/>
    </row>
    <row r="11" spans="1:23" ht="9.9499999999999993" customHeight="1">
      <c r="A11" s="32"/>
      <c r="B11" s="31"/>
      <c r="C11" s="35"/>
      <c r="D11" s="35"/>
      <c r="E11" s="35"/>
      <c r="F11" s="35"/>
      <c r="G11" s="68" t="s">
        <v>142</v>
      </c>
      <c r="H11" s="68"/>
      <c r="I11" s="35"/>
      <c r="J11" s="35"/>
      <c r="K11" s="35"/>
      <c r="L11" s="35"/>
      <c r="M11" s="35"/>
      <c r="N11" s="35"/>
      <c r="O11" s="35"/>
      <c r="P11" s="68" t="s">
        <v>141</v>
      </c>
      <c r="R11" s="35"/>
      <c r="S11" s="43"/>
      <c r="U11" s="43"/>
      <c r="V11" s="43"/>
      <c r="W11" s="48"/>
    </row>
    <row r="12" spans="1:23" ht="5.0999999999999996" customHeight="1">
      <c r="A12" s="32"/>
      <c r="B12" s="31"/>
      <c r="C12" s="35"/>
      <c r="D12" s="35"/>
      <c r="E12" s="35"/>
      <c r="F12" s="35"/>
      <c r="G12" s="35"/>
      <c r="H12" s="68"/>
      <c r="I12" s="35"/>
      <c r="J12" s="35"/>
      <c r="K12" s="35"/>
      <c r="L12" s="35"/>
      <c r="M12" s="35"/>
      <c r="N12" s="35"/>
      <c r="O12" s="35"/>
      <c r="P12" s="68"/>
      <c r="R12" s="35"/>
      <c r="S12" s="43"/>
      <c r="U12" s="43"/>
      <c r="V12" s="43"/>
      <c r="W12" s="48"/>
    </row>
    <row r="13" spans="1:23" ht="9.9499999999999993" customHeight="1">
      <c r="A13" s="34" t="s">
        <v>199</v>
      </c>
      <c r="B13" s="31">
        <v>9336</v>
      </c>
      <c r="C13" s="35">
        <v>857</v>
      </c>
      <c r="D13" s="35">
        <v>959</v>
      </c>
      <c r="E13" s="35">
        <v>955</v>
      </c>
      <c r="F13" s="35">
        <v>357</v>
      </c>
      <c r="G13" s="35">
        <v>394</v>
      </c>
      <c r="H13" s="35">
        <v>213</v>
      </c>
      <c r="I13" s="35">
        <v>1084</v>
      </c>
      <c r="J13" s="35">
        <v>908</v>
      </c>
      <c r="K13" s="35">
        <v>899</v>
      </c>
      <c r="L13" s="35">
        <v>239</v>
      </c>
      <c r="M13" s="35">
        <v>191</v>
      </c>
      <c r="N13" s="35">
        <v>477</v>
      </c>
      <c r="O13" s="35">
        <v>767</v>
      </c>
      <c r="P13" s="35">
        <v>436</v>
      </c>
      <c r="Q13" s="35">
        <v>502</v>
      </c>
      <c r="R13" s="35">
        <v>50</v>
      </c>
      <c r="S13" s="35">
        <v>48</v>
      </c>
      <c r="T13" s="35" t="s">
        <v>30</v>
      </c>
      <c r="U13" s="35" t="s">
        <v>30</v>
      </c>
      <c r="V13" s="35">
        <v>15</v>
      </c>
      <c r="W13" s="79" t="s">
        <v>199</v>
      </c>
    </row>
    <row r="14" spans="1:23" ht="9.9499999999999993" customHeight="1">
      <c r="A14" s="32" t="s">
        <v>198</v>
      </c>
      <c r="B14" s="31">
        <v>8721</v>
      </c>
      <c r="C14" s="35">
        <v>809</v>
      </c>
      <c r="D14" s="35">
        <v>901</v>
      </c>
      <c r="E14" s="35">
        <v>898</v>
      </c>
      <c r="F14" s="35">
        <v>359</v>
      </c>
      <c r="G14" s="35">
        <v>398</v>
      </c>
      <c r="H14" s="35">
        <v>239</v>
      </c>
      <c r="I14" s="35">
        <v>924</v>
      </c>
      <c r="J14" s="35">
        <v>814</v>
      </c>
      <c r="K14" s="35">
        <v>801</v>
      </c>
      <c r="L14" s="35">
        <v>257</v>
      </c>
      <c r="M14" s="35">
        <v>147</v>
      </c>
      <c r="N14" s="35">
        <v>528</v>
      </c>
      <c r="O14" s="35">
        <v>735</v>
      </c>
      <c r="P14" s="35">
        <v>408</v>
      </c>
      <c r="Q14" s="35">
        <v>412</v>
      </c>
      <c r="R14" s="35">
        <v>54</v>
      </c>
      <c r="S14" s="35">
        <v>37</v>
      </c>
      <c r="T14" s="35" t="s">
        <v>30</v>
      </c>
      <c r="U14" s="35" t="s">
        <v>30</v>
      </c>
      <c r="V14" s="35">
        <v>10</v>
      </c>
      <c r="W14" s="48" t="s">
        <v>197</v>
      </c>
    </row>
    <row r="15" spans="1:23" ht="9.9499999999999993" customHeight="1">
      <c r="A15" s="32" t="s">
        <v>196</v>
      </c>
      <c r="B15" s="31">
        <v>9590</v>
      </c>
      <c r="C15" s="35">
        <v>856</v>
      </c>
      <c r="D15" s="35">
        <v>1071</v>
      </c>
      <c r="E15" s="35">
        <v>965</v>
      </c>
      <c r="F15" s="35">
        <v>339</v>
      </c>
      <c r="G15" s="35">
        <v>543</v>
      </c>
      <c r="H15" s="35">
        <v>251</v>
      </c>
      <c r="I15" s="35">
        <v>991</v>
      </c>
      <c r="J15" s="35">
        <v>1031</v>
      </c>
      <c r="K15" s="35">
        <v>863</v>
      </c>
      <c r="L15" s="35">
        <v>259</v>
      </c>
      <c r="M15" s="35">
        <v>154</v>
      </c>
      <c r="N15" s="35">
        <v>579</v>
      </c>
      <c r="O15" s="35">
        <v>691</v>
      </c>
      <c r="P15" s="35">
        <v>456</v>
      </c>
      <c r="Q15" s="35">
        <v>467</v>
      </c>
      <c r="R15" s="35">
        <v>43</v>
      </c>
      <c r="S15" s="35">
        <v>28</v>
      </c>
      <c r="T15" s="35">
        <v>3</v>
      </c>
      <c r="U15" s="35" t="s">
        <v>30</v>
      </c>
      <c r="V15" s="35">
        <v>6</v>
      </c>
      <c r="W15" s="48" t="s">
        <v>195</v>
      </c>
    </row>
    <row r="16" spans="1:23" ht="9.9499999999999993" customHeight="1">
      <c r="A16" s="32" t="s">
        <v>194</v>
      </c>
      <c r="B16" s="31">
        <v>10120</v>
      </c>
      <c r="C16" s="35">
        <v>902</v>
      </c>
      <c r="D16" s="35">
        <v>1140</v>
      </c>
      <c r="E16" s="35">
        <v>1039</v>
      </c>
      <c r="F16" s="35">
        <v>368</v>
      </c>
      <c r="G16" s="35">
        <v>579</v>
      </c>
      <c r="H16" s="35">
        <v>308</v>
      </c>
      <c r="I16" s="35">
        <v>1229</v>
      </c>
      <c r="J16" s="35">
        <v>989</v>
      </c>
      <c r="K16" s="35">
        <v>837</v>
      </c>
      <c r="L16" s="35">
        <v>252</v>
      </c>
      <c r="M16" s="35">
        <v>140</v>
      </c>
      <c r="N16" s="35">
        <v>615</v>
      </c>
      <c r="O16" s="35">
        <v>716</v>
      </c>
      <c r="P16" s="35">
        <v>500</v>
      </c>
      <c r="Q16" s="35">
        <v>456</v>
      </c>
      <c r="R16" s="35">
        <v>32</v>
      </c>
      <c r="S16" s="35">
        <v>15</v>
      </c>
      <c r="T16" s="35">
        <v>3</v>
      </c>
      <c r="U16" s="35" t="s">
        <v>30</v>
      </c>
      <c r="V16" s="35">
        <v>6</v>
      </c>
      <c r="W16" s="48" t="s">
        <v>193</v>
      </c>
    </row>
    <row r="17" spans="1:23" s="64" customFormat="1" ht="9.9499999999999993" customHeight="1">
      <c r="A17" s="41" t="s">
        <v>192</v>
      </c>
      <c r="B17" s="39">
        <v>10294</v>
      </c>
      <c r="C17" s="40">
        <v>762</v>
      </c>
      <c r="D17" s="40">
        <v>993</v>
      </c>
      <c r="E17" s="40">
        <v>1324</v>
      </c>
      <c r="F17" s="40">
        <v>367</v>
      </c>
      <c r="G17" s="40">
        <v>585</v>
      </c>
      <c r="H17" s="40">
        <v>269</v>
      </c>
      <c r="I17" s="40">
        <v>1034</v>
      </c>
      <c r="J17" s="40">
        <v>1258</v>
      </c>
      <c r="K17" s="40">
        <v>831</v>
      </c>
      <c r="L17" s="40">
        <v>205</v>
      </c>
      <c r="M17" s="40">
        <v>208</v>
      </c>
      <c r="N17" s="40">
        <v>562</v>
      </c>
      <c r="O17" s="40">
        <v>780</v>
      </c>
      <c r="P17" s="40">
        <v>573</v>
      </c>
      <c r="Q17" s="40">
        <v>466</v>
      </c>
      <c r="R17" s="40">
        <v>47</v>
      </c>
      <c r="S17" s="40">
        <v>23</v>
      </c>
      <c r="T17" s="40">
        <v>7</v>
      </c>
      <c r="U17" s="40" t="s">
        <v>30</v>
      </c>
      <c r="V17" s="40" t="s">
        <v>186</v>
      </c>
      <c r="W17" s="51" t="s">
        <v>191</v>
      </c>
    </row>
    <row r="18" spans="1:23" ht="5.0999999999999996" customHeight="1">
      <c r="A18" s="30"/>
      <c r="B18" s="3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0"/>
    </row>
    <row r="19" spans="1:23" ht="9.9499999999999993" customHeight="1">
      <c r="A19" s="34" t="s">
        <v>190</v>
      </c>
      <c r="B19" s="31">
        <v>821</v>
      </c>
      <c r="C19" s="35">
        <v>64</v>
      </c>
      <c r="D19" s="35">
        <v>93</v>
      </c>
      <c r="E19" s="35">
        <v>98</v>
      </c>
      <c r="F19" s="35">
        <v>18</v>
      </c>
      <c r="G19" s="35">
        <v>43</v>
      </c>
      <c r="H19" s="35">
        <v>20</v>
      </c>
      <c r="I19" s="35">
        <v>75</v>
      </c>
      <c r="J19" s="35">
        <v>81</v>
      </c>
      <c r="K19" s="35">
        <v>74</v>
      </c>
      <c r="L19" s="35">
        <v>26</v>
      </c>
      <c r="M19" s="35">
        <v>24</v>
      </c>
      <c r="N19" s="35">
        <v>42</v>
      </c>
      <c r="O19" s="35">
        <v>66</v>
      </c>
      <c r="P19" s="35">
        <v>46</v>
      </c>
      <c r="Q19" s="35">
        <v>43</v>
      </c>
      <c r="R19" s="35">
        <v>7</v>
      </c>
      <c r="S19" s="35">
        <v>1</v>
      </c>
      <c r="T19" s="35" t="s">
        <v>186</v>
      </c>
      <c r="U19" s="35" t="s">
        <v>30</v>
      </c>
      <c r="V19" s="35" t="s">
        <v>186</v>
      </c>
      <c r="W19" s="48" t="s">
        <v>189</v>
      </c>
    </row>
    <row r="20" spans="1:23" ht="9.9499999999999993" customHeight="1">
      <c r="A20" s="32" t="s">
        <v>165</v>
      </c>
      <c r="B20" s="31">
        <v>853</v>
      </c>
      <c r="C20" s="35">
        <v>63</v>
      </c>
      <c r="D20" s="35">
        <v>75</v>
      </c>
      <c r="E20" s="35">
        <v>113</v>
      </c>
      <c r="F20" s="35">
        <v>29</v>
      </c>
      <c r="G20" s="35">
        <v>51</v>
      </c>
      <c r="H20" s="35">
        <v>25</v>
      </c>
      <c r="I20" s="35">
        <v>98</v>
      </c>
      <c r="J20" s="35">
        <v>91</v>
      </c>
      <c r="K20" s="35">
        <v>64</v>
      </c>
      <c r="L20" s="35">
        <v>23</v>
      </c>
      <c r="M20" s="35">
        <v>21</v>
      </c>
      <c r="N20" s="35">
        <v>47</v>
      </c>
      <c r="O20" s="35">
        <v>68</v>
      </c>
      <c r="P20" s="35">
        <v>42</v>
      </c>
      <c r="Q20" s="35">
        <v>38</v>
      </c>
      <c r="R20" s="35">
        <v>4</v>
      </c>
      <c r="S20" s="35">
        <v>1</v>
      </c>
      <c r="T20" s="35" t="s">
        <v>186</v>
      </c>
      <c r="U20" s="35" t="s">
        <v>30</v>
      </c>
      <c r="V20" s="35" t="s">
        <v>186</v>
      </c>
      <c r="W20" s="48" t="s">
        <v>165</v>
      </c>
    </row>
    <row r="21" spans="1:23" ht="9.9499999999999993" customHeight="1">
      <c r="A21" s="32" t="s">
        <v>164</v>
      </c>
      <c r="B21" s="31">
        <v>879</v>
      </c>
      <c r="C21" s="35">
        <v>76</v>
      </c>
      <c r="D21" s="35">
        <v>87</v>
      </c>
      <c r="E21" s="35">
        <v>122</v>
      </c>
      <c r="F21" s="35">
        <v>27</v>
      </c>
      <c r="G21" s="35">
        <v>34</v>
      </c>
      <c r="H21" s="35">
        <v>27</v>
      </c>
      <c r="I21" s="35">
        <v>74</v>
      </c>
      <c r="J21" s="35">
        <v>105</v>
      </c>
      <c r="K21" s="35">
        <v>71</v>
      </c>
      <c r="L21" s="35">
        <v>17</v>
      </c>
      <c r="M21" s="35">
        <v>20</v>
      </c>
      <c r="N21" s="35">
        <v>52</v>
      </c>
      <c r="O21" s="35">
        <v>57</v>
      </c>
      <c r="P21" s="35">
        <v>59</v>
      </c>
      <c r="Q21" s="35">
        <v>46</v>
      </c>
      <c r="R21" s="35">
        <v>5</v>
      </c>
      <c r="S21" s="35" t="s">
        <v>186</v>
      </c>
      <c r="T21" s="35" t="s">
        <v>186</v>
      </c>
      <c r="U21" s="35" t="s">
        <v>30</v>
      </c>
      <c r="V21" s="35" t="s">
        <v>186</v>
      </c>
      <c r="W21" s="48" t="s">
        <v>164</v>
      </c>
    </row>
    <row r="22" spans="1:23" ht="9.9499999999999993" customHeight="1">
      <c r="A22" s="32" t="s">
        <v>163</v>
      </c>
      <c r="B22" s="31">
        <v>835</v>
      </c>
      <c r="C22" s="35">
        <v>62</v>
      </c>
      <c r="D22" s="35">
        <v>60</v>
      </c>
      <c r="E22" s="35">
        <v>110</v>
      </c>
      <c r="F22" s="35">
        <v>28</v>
      </c>
      <c r="G22" s="35">
        <v>52</v>
      </c>
      <c r="H22" s="35">
        <v>30</v>
      </c>
      <c r="I22" s="35">
        <v>80</v>
      </c>
      <c r="J22" s="35">
        <v>103</v>
      </c>
      <c r="K22" s="35">
        <v>70</v>
      </c>
      <c r="L22" s="35">
        <v>21</v>
      </c>
      <c r="M22" s="35">
        <v>24</v>
      </c>
      <c r="N22" s="35">
        <v>48</v>
      </c>
      <c r="O22" s="35">
        <v>56</v>
      </c>
      <c r="P22" s="35">
        <v>48</v>
      </c>
      <c r="Q22" s="35">
        <v>40</v>
      </c>
      <c r="R22" s="35">
        <v>3</v>
      </c>
      <c r="S22" s="35" t="s">
        <v>186</v>
      </c>
      <c r="T22" s="35" t="s">
        <v>186</v>
      </c>
      <c r="U22" s="35" t="s">
        <v>30</v>
      </c>
      <c r="V22" s="35" t="s">
        <v>186</v>
      </c>
      <c r="W22" s="48" t="s">
        <v>163</v>
      </c>
    </row>
    <row r="23" spans="1:23" ht="9.9499999999999993" customHeight="1">
      <c r="A23" s="32" t="s">
        <v>162</v>
      </c>
      <c r="B23" s="31">
        <v>898</v>
      </c>
      <c r="C23" s="35">
        <v>59</v>
      </c>
      <c r="D23" s="35">
        <v>69</v>
      </c>
      <c r="E23" s="35">
        <v>108</v>
      </c>
      <c r="F23" s="35">
        <v>35</v>
      </c>
      <c r="G23" s="35">
        <v>51</v>
      </c>
      <c r="H23" s="35">
        <v>22</v>
      </c>
      <c r="I23" s="35">
        <v>83</v>
      </c>
      <c r="J23" s="35">
        <v>114</v>
      </c>
      <c r="K23" s="35">
        <v>79</v>
      </c>
      <c r="L23" s="35">
        <v>17</v>
      </c>
      <c r="M23" s="35">
        <v>24</v>
      </c>
      <c r="N23" s="35">
        <v>56</v>
      </c>
      <c r="O23" s="35">
        <v>66</v>
      </c>
      <c r="P23" s="35">
        <v>58</v>
      </c>
      <c r="Q23" s="35">
        <v>46</v>
      </c>
      <c r="R23" s="35">
        <v>6</v>
      </c>
      <c r="S23" s="35">
        <v>5</v>
      </c>
      <c r="T23" s="35" t="s">
        <v>186</v>
      </c>
      <c r="U23" s="35" t="s">
        <v>30</v>
      </c>
      <c r="V23" s="35" t="s">
        <v>186</v>
      </c>
      <c r="W23" s="48" t="s">
        <v>162</v>
      </c>
    </row>
    <row r="24" spans="1:23" ht="9.9499999999999993" customHeight="1">
      <c r="A24" s="32" t="s">
        <v>161</v>
      </c>
      <c r="B24" s="31">
        <v>777</v>
      </c>
      <c r="C24" s="35">
        <v>53</v>
      </c>
      <c r="D24" s="35">
        <v>67</v>
      </c>
      <c r="E24" s="35">
        <v>96</v>
      </c>
      <c r="F24" s="35">
        <v>28</v>
      </c>
      <c r="G24" s="35">
        <v>45</v>
      </c>
      <c r="H24" s="35">
        <v>20</v>
      </c>
      <c r="I24" s="35">
        <v>83</v>
      </c>
      <c r="J24" s="35">
        <v>103</v>
      </c>
      <c r="K24" s="35">
        <v>65</v>
      </c>
      <c r="L24" s="35">
        <v>9</v>
      </c>
      <c r="M24" s="35">
        <v>11</v>
      </c>
      <c r="N24" s="35">
        <v>49</v>
      </c>
      <c r="O24" s="35">
        <v>67</v>
      </c>
      <c r="P24" s="35">
        <v>43</v>
      </c>
      <c r="Q24" s="35">
        <v>33</v>
      </c>
      <c r="R24" s="35">
        <v>2</v>
      </c>
      <c r="S24" s="35">
        <v>3</v>
      </c>
      <c r="T24" s="35" t="s">
        <v>186</v>
      </c>
      <c r="U24" s="35" t="s">
        <v>30</v>
      </c>
      <c r="V24" s="35" t="s">
        <v>186</v>
      </c>
      <c r="W24" s="48" t="s">
        <v>161</v>
      </c>
    </row>
    <row r="25" spans="1:23" ht="9.9499999999999993" customHeight="1">
      <c r="A25" s="32" t="s">
        <v>160</v>
      </c>
      <c r="B25" s="31">
        <v>862</v>
      </c>
      <c r="C25" s="35">
        <v>63</v>
      </c>
      <c r="D25" s="35">
        <v>83</v>
      </c>
      <c r="E25" s="35">
        <v>107</v>
      </c>
      <c r="F25" s="35">
        <v>37</v>
      </c>
      <c r="G25" s="35">
        <v>54</v>
      </c>
      <c r="H25" s="35">
        <v>20</v>
      </c>
      <c r="I25" s="35">
        <v>83</v>
      </c>
      <c r="J25" s="35">
        <v>112</v>
      </c>
      <c r="K25" s="35">
        <v>76</v>
      </c>
      <c r="L25" s="35">
        <v>19</v>
      </c>
      <c r="M25" s="35">
        <v>14</v>
      </c>
      <c r="N25" s="35">
        <v>37</v>
      </c>
      <c r="O25" s="35">
        <v>65</v>
      </c>
      <c r="P25" s="35">
        <v>50</v>
      </c>
      <c r="Q25" s="35">
        <v>38</v>
      </c>
      <c r="R25" s="35">
        <v>4</v>
      </c>
      <c r="S25" s="35" t="s">
        <v>186</v>
      </c>
      <c r="T25" s="35" t="s">
        <v>186</v>
      </c>
      <c r="U25" s="35" t="s">
        <v>30</v>
      </c>
      <c r="V25" s="35" t="s">
        <v>186</v>
      </c>
      <c r="W25" s="48" t="s">
        <v>160</v>
      </c>
    </row>
    <row r="26" spans="1:23" ht="9.9499999999999993" customHeight="1">
      <c r="A26" s="32" t="s">
        <v>159</v>
      </c>
      <c r="B26" s="31">
        <v>934</v>
      </c>
      <c r="C26" s="35">
        <v>71</v>
      </c>
      <c r="D26" s="35">
        <v>86</v>
      </c>
      <c r="E26" s="35">
        <v>116</v>
      </c>
      <c r="F26" s="35">
        <v>36</v>
      </c>
      <c r="G26" s="35">
        <v>50</v>
      </c>
      <c r="H26" s="35">
        <v>22</v>
      </c>
      <c r="I26" s="35">
        <v>102</v>
      </c>
      <c r="J26" s="35">
        <v>120</v>
      </c>
      <c r="K26" s="35">
        <v>87</v>
      </c>
      <c r="L26" s="35">
        <v>15</v>
      </c>
      <c r="M26" s="35">
        <v>13</v>
      </c>
      <c r="N26" s="35">
        <v>44</v>
      </c>
      <c r="O26" s="35">
        <v>71</v>
      </c>
      <c r="P26" s="35">
        <v>58</v>
      </c>
      <c r="Q26" s="35">
        <v>36</v>
      </c>
      <c r="R26" s="35">
        <v>3</v>
      </c>
      <c r="S26" s="35">
        <v>1</v>
      </c>
      <c r="T26" s="35">
        <v>3</v>
      </c>
      <c r="U26" s="35" t="s">
        <v>30</v>
      </c>
      <c r="V26" s="35" t="s">
        <v>186</v>
      </c>
      <c r="W26" s="48" t="s">
        <v>159</v>
      </c>
    </row>
    <row r="27" spans="1:23" ht="9.9499999999999993" customHeight="1">
      <c r="A27" s="32" t="s">
        <v>158</v>
      </c>
      <c r="B27" s="31">
        <v>850</v>
      </c>
      <c r="C27" s="35">
        <v>63</v>
      </c>
      <c r="D27" s="35">
        <v>94</v>
      </c>
      <c r="E27" s="35">
        <v>111</v>
      </c>
      <c r="F27" s="35">
        <v>37</v>
      </c>
      <c r="G27" s="35">
        <v>59</v>
      </c>
      <c r="H27" s="35">
        <v>22</v>
      </c>
      <c r="I27" s="35">
        <v>98</v>
      </c>
      <c r="J27" s="35">
        <v>97</v>
      </c>
      <c r="K27" s="35">
        <v>55</v>
      </c>
      <c r="L27" s="35">
        <v>11</v>
      </c>
      <c r="M27" s="35">
        <v>14</v>
      </c>
      <c r="N27" s="35">
        <v>38</v>
      </c>
      <c r="O27" s="35">
        <v>76</v>
      </c>
      <c r="P27" s="35">
        <v>36</v>
      </c>
      <c r="Q27" s="35">
        <v>32</v>
      </c>
      <c r="R27" s="35">
        <v>2</v>
      </c>
      <c r="S27" s="35">
        <v>4</v>
      </c>
      <c r="T27" s="35">
        <v>1</v>
      </c>
      <c r="U27" s="35" t="s">
        <v>30</v>
      </c>
      <c r="V27" s="35" t="s">
        <v>186</v>
      </c>
      <c r="W27" s="48" t="s">
        <v>158</v>
      </c>
    </row>
    <row r="28" spans="1:23" ht="9.9499999999999993" customHeight="1">
      <c r="A28" s="32" t="s">
        <v>188</v>
      </c>
      <c r="B28" s="31">
        <v>880</v>
      </c>
      <c r="C28" s="31">
        <v>75</v>
      </c>
      <c r="D28" s="31">
        <v>101</v>
      </c>
      <c r="E28" s="31">
        <v>116</v>
      </c>
      <c r="F28" s="31">
        <v>31</v>
      </c>
      <c r="G28" s="31">
        <v>52</v>
      </c>
      <c r="H28" s="31">
        <v>18</v>
      </c>
      <c r="I28" s="31">
        <v>73</v>
      </c>
      <c r="J28" s="31">
        <v>115</v>
      </c>
      <c r="K28" s="31">
        <v>49</v>
      </c>
      <c r="L28" s="31">
        <v>18</v>
      </c>
      <c r="M28" s="31">
        <v>10</v>
      </c>
      <c r="N28" s="31">
        <v>63</v>
      </c>
      <c r="O28" s="31">
        <v>67</v>
      </c>
      <c r="P28" s="31">
        <v>44</v>
      </c>
      <c r="Q28" s="31">
        <v>40</v>
      </c>
      <c r="R28" s="31">
        <v>5</v>
      </c>
      <c r="S28" s="31">
        <v>3</v>
      </c>
      <c r="T28" s="35" t="s">
        <v>186</v>
      </c>
      <c r="U28" s="31" t="s">
        <v>30</v>
      </c>
      <c r="V28" s="31" t="s">
        <v>186</v>
      </c>
      <c r="W28" s="49" t="s">
        <v>187</v>
      </c>
    </row>
    <row r="29" spans="1:23" ht="9.9499999999999993" customHeight="1">
      <c r="A29" s="32" t="s">
        <v>156</v>
      </c>
      <c r="B29" s="31">
        <v>853</v>
      </c>
      <c r="C29" s="31">
        <v>57</v>
      </c>
      <c r="D29" s="31">
        <v>98</v>
      </c>
      <c r="E29" s="31">
        <v>107</v>
      </c>
      <c r="F29" s="31">
        <v>31</v>
      </c>
      <c r="G29" s="31">
        <v>49</v>
      </c>
      <c r="H29" s="31">
        <v>27</v>
      </c>
      <c r="I29" s="31">
        <v>73</v>
      </c>
      <c r="J29" s="31">
        <v>105</v>
      </c>
      <c r="K29" s="31">
        <v>70</v>
      </c>
      <c r="L29" s="31">
        <v>16</v>
      </c>
      <c r="M29" s="31">
        <v>16</v>
      </c>
      <c r="N29" s="31">
        <v>47</v>
      </c>
      <c r="O29" s="31">
        <v>66</v>
      </c>
      <c r="P29" s="31">
        <v>47</v>
      </c>
      <c r="Q29" s="31">
        <v>40</v>
      </c>
      <c r="R29" s="31">
        <v>2</v>
      </c>
      <c r="S29" s="31">
        <v>2</v>
      </c>
      <c r="T29" s="35" t="s">
        <v>186</v>
      </c>
      <c r="U29" s="31" t="s">
        <v>30</v>
      </c>
      <c r="V29" s="31" t="s">
        <v>186</v>
      </c>
      <c r="W29" s="48" t="s">
        <v>156</v>
      </c>
    </row>
    <row r="30" spans="1:23" ht="9.9499999999999993" customHeight="1">
      <c r="A30" s="32" t="s">
        <v>155</v>
      </c>
      <c r="B30" s="31">
        <v>852</v>
      </c>
      <c r="C30" s="31">
        <v>56</v>
      </c>
      <c r="D30" s="31">
        <v>80</v>
      </c>
      <c r="E30" s="31">
        <v>120</v>
      </c>
      <c r="F30" s="31">
        <v>30</v>
      </c>
      <c r="G30" s="31">
        <v>45</v>
      </c>
      <c r="H30" s="31">
        <v>16</v>
      </c>
      <c r="I30" s="31">
        <v>112</v>
      </c>
      <c r="J30" s="31">
        <v>112</v>
      </c>
      <c r="K30" s="31">
        <v>71</v>
      </c>
      <c r="L30" s="31">
        <v>13</v>
      </c>
      <c r="M30" s="31">
        <v>17</v>
      </c>
      <c r="N30" s="31">
        <v>39</v>
      </c>
      <c r="O30" s="31">
        <v>55</v>
      </c>
      <c r="P30" s="31">
        <v>42</v>
      </c>
      <c r="Q30" s="31">
        <v>34</v>
      </c>
      <c r="R30" s="31">
        <v>4</v>
      </c>
      <c r="S30" s="31">
        <v>3</v>
      </c>
      <c r="T30" s="31">
        <v>3</v>
      </c>
      <c r="U30" s="31" t="s">
        <v>30</v>
      </c>
      <c r="V30" s="31" t="s">
        <v>186</v>
      </c>
      <c r="W30" s="48" t="s">
        <v>155</v>
      </c>
    </row>
    <row r="31" spans="1:23" s="43" customFormat="1" ht="5.0999999999999996" customHeight="1">
      <c r="A31" s="62"/>
      <c r="B31" s="6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5"/>
    </row>
    <row r="32" spans="1:23" ht="9.9499999999999993" customHeight="1">
      <c r="A32" s="24" t="s">
        <v>124</v>
      </c>
    </row>
    <row r="33" spans="1:1" ht="9.9499999999999993" customHeight="1">
      <c r="A33" s="24" t="s">
        <v>185</v>
      </c>
    </row>
    <row r="34" spans="1:1" ht="9.9499999999999993" customHeight="1"/>
    <row r="35" spans="1:1" ht="9.9499999999999993" customHeight="1"/>
  </sheetData>
  <mergeCells count="23">
    <mergeCell ref="W8:W9"/>
    <mergeCell ref="G8:G9"/>
    <mergeCell ref="K8:K9"/>
    <mergeCell ref="N8:N9"/>
    <mergeCell ref="O8:O9"/>
    <mergeCell ref="H8:H9"/>
    <mergeCell ref="I8:I9"/>
    <mergeCell ref="J8:J9"/>
    <mergeCell ref="L8:L9"/>
    <mergeCell ref="V8:V9"/>
    <mergeCell ref="A8:A9"/>
    <mergeCell ref="M8:M9"/>
    <mergeCell ref="U8:U9"/>
    <mergeCell ref="R8:R9"/>
    <mergeCell ref="P8:P9"/>
    <mergeCell ref="T8:T9"/>
    <mergeCell ref="Q8:Q9"/>
    <mergeCell ref="S8:S9"/>
    <mergeCell ref="B8:B9"/>
    <mergeCell ref="C8:C9"/>
    <mergeCell ref="F8:F9"/>
    <mergeCell ref="D8:D9"/>
    <mergeCell ref="E8:E9"/>
  </mergeCells>
  <phoneticPr fontId="3"/>
  <pageMargins left="0.6692913385826772" right="0.6692913385826772" top="0.78740157480314965" bottom="0.86614173228346458" header="0.51181102362204722" footer="0.51181102362204722"/>
  <pageSetup paperSize="9" scale="9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34"/>
  <sheetViews>
    <sheetView zoomScaleNormal="100" workbookViewId="0"/>
  </sheetViews>
  <sheetFormatPr defaultRowHeight="10.5"/>
  <cols>
    <col min="1" max="1" width="10.625" style="24" customWidth="1"/>
    <col min="2" max="21" width="7.625" style="24" customWidth="1"/>
    <col min="22" max="22" width="10.625" style="24" customWidth="1"/>
    <col min="23" max="32" width="6.875" style="24" customWidth="1"/>
    <col min="33" max="33" width="10" style="24" customWidth="1"/>
    <col min="34" max="16384" width="9" style="24"/>
  </cols>
  <sheetData>
    <row r="1" spans="1:51" ht="13.5" customHeight="1">
      <c r="A1" s="47" t="s">
        <v>184</v>
      </c>
      <c r="K1" s="74"/>
      <c r="L1" s="47"/>
      <c r="N1" s="47"/>
      <c r="O1" s="47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</row>
    <row r="2" spans="1:51" ht="9.9499999999999993" customHeight="1">
      <c r="S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9.9499999999999993" customHeight="1">
      <c r="A3" s="24" t="s">
        <v>273</v>
      </c>
      <c r="S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51" ht="9.9499999999999993" customHeight="1">
      <c r="S4" s="43"/>
      <c r="W4" s="43"/>
      <c r="X4" s="43"/>
      <c r="Y4" s="228"/>
      <c r="Z4" s="228"/>
      <c r="AA4" s="228"/>
      <c r="AB4" s="228"/>
      <c r="AC4" s="228"/>
      <c r="AD4" s="228"/>
      <c r="AE4" s="228"/>
      <c r="AF4" s="228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</row>
    <row r="5" spans="1:51" ht="13.5" customHeight="1">
      <c r="A5" s="47" t="s">
        <v>183</v>
      </c>
      <c r="K5" s="74"/>
      <c r="L5" s="47"/>
      <c r="S5" s="43"/>
      <c r="W5" s="43"/>
      <c r="X5" s="43"/>
      <c r="Y5" s="43"/>
      <c r="Z5" s="43"/>
      <c r="AA5" s="43"/>
      <c r="AB5" s="43"/>
      <c r="AC5" s="43"/>
      <c r="AD5" s="43"/>
      <c r="AE5" s="43"/>
      <c r="AF5" s="78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</row>
    <row r="6" spans="1:51" ht="9.9499999999999993" customHeight="1">
      <c r="K6" s="74"/>
      <c r="L6" s="47"/>
      <c r="S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</row>
    <row r="7" spans="1:51" ht="9.9499999999999993" customHeight="1">
      <c r="S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</row>
    <row r="8" spans="1:51" ht="9.9499999999999993" customHeight="1">
      <c r="A8" s="220" t="s">
        <v>143</v>
      </c>
      <c r="B8" s="210" t="s">
        <v>182</v>
      </c>
      <c r="C8" s="209" t="s">
        <v>181</v>
      </c>
      <c r="D8" s="209" t="s">
        <v>180</v>
      </c>
      <c r="E8" s="209" t="s">
        <v>179</v>
      </c>
      <c r="F8" s="209" t="s">
        <v>6</v>
      </c>
      <c r="G8" s="209" t="s">
        <v>178</v>
      </c>
      <c r="H8" s="209" t="s">
        <v>177</v>
      </c>
      <c r="I8" s="209" t="s">
        <v>9</v>
      </c>
      <c r="J8" s="208" t="s">
        <v>176</v>
      </c>
      <c r="K8" s="209" t="s">
        <v>11</v>
      </c>
      <c r="L8" s="210" t="s">
        <v>175</v>
      </c>
      <c r="M8" s="210" t="s">
        <v>13</v>
      </c>
      <c r="N8" s="210" t="s">
        <v>14</v>
      </c>
      <c r="O8" s="218" t="s">
        <v>15</v>
      </c>
      <c r="P8" s="209" t="s">
        <v>174</v>
      </c>
      <c r="Q8" s="209" t="s">
        <v>173</v>
      </c>
      <c r="R8" s="222" t="s">
        <v>172</v>
      </c>
      <c r="S8" s="210" t="s">
        <v>19</v>
      </c>
      <c r="T8" s="210" t="s">
        <v>171</v>
      </c>
      <c r="U8" s="218" t="s">
        <v>170</v>
      </c>
      <c r="V8" s="214" t="s">
        <v>143</v>
      </c>
      <c r="W8" s="70"/>
      <c r="X8" s="43"/>
      <c r="Y8" s="43"/>
      <c r="Z8" s="43"/>
      <c r="AA8" s="43"/>
      <c r="AB8" s="43"/>
      <c r="AC8" s="43"/>
      <c r="AD8" s="43"/>
      <c r="AE8" s="43"/>
      <c r="AF8" s="43"/>
      <c r="AG8" s="227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</row>
    <row r="9" spans="1:51" ht="9.9499999999999993" customHeight="1">
      <c r="A9" s="221"/>
      <c r="B9" s="199"/>
      <c r="C9" s="212"/>
      <c r="D9" s="212"/>
      <c r="E9" s="212"/>
      <c r="F9" s="212"/>
      <c r="G9" s="195"/>
      <c r="H9" s="212"/>
      <c r="I9" s="195"/>
      <c r="J9" s="200"/>
      <c r="K9" s="195"/>
      <c r="L9" s="199"/>
      <c r="M9" s="199"/>
      <c r="N9" s="199"/>
      <c r="O9" s="224"/>
      <c r="P9" s="195"/>
      <c r="Q9" s="195"/>
      <c r="R9" s="223"/>
      <c r="S9" s="199"/>
      <c r="T9" s="211"/>
      <c r="U9" s="219"/>
      <c r="V9" s="204"/>
      <c r="W9" s="70"/>
      <c r="X9" s="43"/>
      <c r="Y9" s="43"/>
      <c r="Z9" s="43"/>
      <c r="AA9" s="43"/>
      <c r="AB9" s="43"/>
      <c r="AC9" s="43"/>
      <c r="AD9" s="43"/>
      <c r="AE9" s="43"/>
      <c r="AF9" s="43"/>
      <c r="AG9" s="227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</row>
    <row r="10" spans="1:51" s="43" customFormat="1" ht="5.0999999999999996" customHeight="1">
      <c r="A10" s="73"/>
      <c r="B10" s="72"/>
      <c r="C10" s="70"/>
      <c r="D10" s="70"/>
      <c r="E10" s="70"/>
      <c r="F10" s="70"/>
      <c r="G10" s="71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0"/>
      <c r="U10" s="70"/>
      <c r="V10" s="69"/>
      <c r="W10" s="70"/>
      <c r="AG10" s="33"/>
    </row>
    <row r="11" spans="1:51" ht="9.9499999999999993" customHeight="1">
      <c r="A11" s="32"/>
      <c r="B11" s="31"/>
      <c r="C11" s="35"/>
      <c r="D11" s="35"/>
      <c r="E11" s="35"/>
      <c r="F11" s="35"/>
      <c r="G11" s="35"/>
      <c r="H11" s="68" t="s">
        <v>142</v>
      </c>
      <c r="I11" s="35"/>
      <c r="J11" s="35"/>
      <c r="K11" s="35"/>
      <c r="L11" s="35"/>
      <c r="M11" s="35"/>
      <c r="N11" s="35"/>
      <c r="O11" s="35"/>
      <c r="P11" s="68" t="s">
        <v>141</v>
      </c>
      <c r="R11" s="35"/>
      <c r="S11" s="43"/>
      <c r="U11" s="43"/>
      <c r="V11" s="48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77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</row>
    <row r="12" spans="1:51" ht="5.0999999999999996" customHeight="1">
      <c r="A12" s="32"/>
      <c r="B12" s="31"/>
      <c r="C12" s="35"/>
      <c r="D12" s="35"/>
      <c r="E12" s="35"/>
      <c r="F12" s="35"/>
      <c r="G12" s="35"/>
      <c r="H12" s="68"/>
      <c r="I12" s="35"/>
      <c r="J12" s="35"/>
      <c r="K12" s="35"/>
      <c r="L12" s="35"/>
      <c r="M12" s="35"/>
      <c r="N12" s="35"/>
      <c r="O12" s="35"/>
      <c r="P12" s="68"/>
      <c r="R12" s="35"/>
      <c r="S12" s="43"/>
      <c r="U12" s="43"/>
      <c r="V12" s="48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77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</row>
    <row r="13" spans="1:51" ht="9.9499999999999993" customHeight="1">
      <c r="A13" s="34" t="s">
        <v>169</v>
      </c>
      <c r="B13" s="31">
        <v>9024</v>
      </c>
      <c r="C13" s="35">
        <v>798</v>
      </c>
      <c r="D13" s="35">
        <v>863</v>
      </c>
      <c r="E13" s="35">
        <v>913</v>
      </c>
      <c r="F13" s="35">
        <v>354</v>
      </c>
      <c r="G13" s="35">
        <v>408</v>
      </c>
      <c r="H13" s="35">
        <v>213</v>
      </c>
      <c r="I13" s="35">
        <v>975</v>
      </c>
      <c r="J13" s="35">
        <v>845</v>
      </c>
      <c r="K13" s="35">
        <v>977</v>
      </c>
      <c r="L13" s="35">
        <v>209</v>
      </c>
      <c r="M13" s="35">
        <v>139</v>
      </c>
      <c r="N13" s="35">
        <v>481</v>
      </c>
      <c r="O13" s="35">
        <v>828</v>
      </c>
      <c r="P13" s="35">
        <v>461</v>
      </c>
      <c r="Q13" s="35">
        <v>472</v>
      </c>
      <c r="R13" s="35">
        <v>38</v>
      </c>
      <c r="S13" s="35">
        <v>50</v>
      </c>
      <c r="T13" s="35" t="s">
        <v>30</v>
      </c>
      <c r="U13" s="35" t="s">
        <v>30</v>
      </c>
      <c r="V13" s="49" t="s">
        <v>169</v>
      </c>
      <c r="W13" s="31"/>
      <c r="X13" s="31"/>
      <c r="Y13" s="43"/>
      <c r="Z13" s="31"/>
      <c r="AA13" s="31"/>
      <c r="AB13" s="31"/>
      <c r="AC13" s="31"/>
      <c r="AD13" s="31"/>
      <c r="AE13" s="31"/>
      <c r="AF13" s="31"/>
      <c r="AG13" s="58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</row>
    <row r="14" spans="1:51" ht="9.9499999999999993" customHeight="1">
      <c r="A14" s="32" t="s">
        <v>139</v>
      </c>
      <c r="B14" s="31">
        <v>9336</v>
      </c>
      <c r="C14" s="35">
        <v>857</v>
      </c>
      <c r="D14" s="35">
        <v>959</v>
      </c>
      <c r="E14" s="35">
        <v>955</v>
      </c>
      <c r="F14" s="35">
        <v>357</v>
      </c>
      <c r="G14" s="35">
        <v>394</v>
      </c>
      <c r="H14" s="35">
        <v>213</v>
      </c>
      <c r="I14" s="35">
        <v>1084</v>
      </c>
      <c r="J14" s="35">
        <v>908</v>
      </c>
      <c r="K14" s="35">
        <v>899</v>
      </c>
      <c r="L14" s="35">
        <v>239</v>
      </c>
      <c r="M14" s="35">
        <v>191</v>
      </c>
      <c r="N14" s="35">
        <v>477</v>
      </c>
      <c r="O14" s="35">
        <v>767</v>
      </c>
      <c r="P14" s="35">
        <v>436</v>
      </c>
      <c r="Q14" s="35">
        <v>502</v>
      </c>
      <c r="R14" s="35">
        <v>50</v>
      </c>
      <c r="S14" s="35">
        <v>48</v>
      </c>
      <c r="T14" s="35" t="s">
        <v>30</v>
      </c>
      <c r="U14" s="35" t="s">
        <v>30</v>
      </c>
      <c r="V14" s="48" t="s">
        <v>139</v>
      </c>
      <c r="W14" s="31"/>
      <c r="X14" s="31"/>
      <c r="Y14" s="43"/>
      <c r="Z14" s="31"/>
      <c r="AA14" s="31"/>
      <c r="AB14" s="31"/>
      <c r="AC14" s="31"/>
      <c r="AD14" s="31"/>
      <c r="AE14" s="31"/>
      <c r="AF14" s="31"/>
      <c r="AG14" s="60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</row>
    <row r="15" spans="1:51" ht="9.9499999999999993" customHeight="1">
      <c r="A15" s="32" t="s">
        <v>138</v>
      </c>
      <c r="B15" s="31">
        <v>8721</v>
      </c>
      <c r="C15" s="35">
        <v>809</v>
      </c>
      <c r="D15" s="35">
        <v>901</v>
      </c>
      <c r="E15" s="35">
        <v>898</v>
      </c>
      <c r="F15" s="35">
        <v>359</v>
      </c>
      <c r="G15" s="35">
        <v>398</v>
      </c>
      <c r="H15" s="35">
        <v>239</v>
      </c>
      <c r="I15" s="35">
        <v>924</v>
      </c>
      <c r="J15" s="35">
        <v>814</v>
      </c>
      <c r="K15" s="35">
        <v>801</v>
      </c>
      <c r="L15" s="35">
        <v>257</v>
      </c>
      <c r="M15" s="35">
        <v>147</v>
      </c>
      <c r="N15" s="35">
        <v>528</v>
      </c>
      <c r="O15" s="35">
        <v>735</v>
      </c>
      <c r="P15" s="35">
        <v>408</v>
      </c>
      <c r="Q15" s="35">
        <v>412</v>
      </c>
      <c r="R15" s="35">
        <v>54</v>
      </c>
      <c r="S15" s="35">
        <v>37</v>
      </c>
      <c r="T15" s="35" t="s">
        <v>30</v>
      </c>
      <c r="U15" s="35" t="s">
        <v>30</v>
      </c>
      <c r="V15" s="48" t="s">
        <v>138</v>
      </c>
      <c r="W15" s="31"/>
      <c r="X15" s="31"/>
      <c r="Y15" s="43"/>
      <c r="Z15" s="31"/>
      <c r="AA15" s="31"/>
      <c r="AB15" s="31"/>
      <c r="AC15" s="31"/>
      <c r="AD15" s="31"/>
      <c r="AE15" s="31"/>
      <c r="AF15" s="31"/>
      <c r="AG15" s="60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spans="1:51" ht="9.9499999999999993" customHeight="1">
      <c r="A16" s="32" t="s">
        <v>168</v>
      </c>
      <c r="B16" s="31">
        <v>9590</v>
      </c>
      <c r="C16" s="35">
        <v>856</v>
      </c>
      <c r="D16" s="35">
        <v>1071</v>
      </c>
      <c r="E16" s="35">
        <v>965</v>
      </c>
      <c r="F16" s="35">
        <v>339</v>
      </c>
      <c r="G16" s="35">
        <v>543</v>
      </c>
      <c r="H16" s="35">
        <v>251</v>
      </c>
      <c r="I16" s="35">
        <v>991</v>
      </c>
      <c r="J16" s="35">
        <v>1031</v>
      </c>
      <c r="K16" s="35">
        <v>863</v>
      </c>
      <c r="L16" s="35">
        <v>259</v>
      </c>
      <c r="M16" s="35">
        <v>154</v>
      </c>
      <c r="N16" s="35">
        <v>579</v>
      </c>
      <c r="O16" s="35">
        <v>691</v>
      </c>
      <c r="P16" s="35">
        <v>456</v>
      </c>
      <c r="Q16" s="35">
        <v>467</v>
      </c>
      <c r="R16" s="35">
        <v>43</v>
      </c>
      <c r="S16" s="35">
        <v>28</v>
      </c>
      <c r="T16" s="35">
        <v>3</v>
      </c>
      <c r="U16" s="35" t="s">
        <v>30</v>
      </c>
      <c r="V16" s="48" t="s">
        <v>168</v>
      </c>
      <c r="W16" s="31"/>
      <c r="X16" s="31"/>
      <c r="Y16" s="43"/>
      <c r="Z16" s="31"/>
      <c r="AA16" s="31"/>
      <c r="AB16" s="31"/>
      <c r="AC16" s="31"/>
      <c r="AD16" s="31"/>
      <c r="AE16" s="31"/>
      <c r="AF16" s="31"/>
      <c r="AG16" s="60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</row>
    <row r="17" spans="1:51" s="64" customFormat="1" ht="9.9499999999999993" customHeight="1">
      <c r="A17" s="41" t="s">
        <v>167</v>
      </c>
      <c r="B17" s="39">
        <v>10120</v>
      </c>
      <c r="C17" s="40">
        <v>902</v>
      </c>
      <c r="D17" s="40">
        <v>1140</v>
      </c>
      <c r="E17" s="40">
        <v>1039</v>
      </c>
      <c r="F17" s="40">
        <v>368</v>
      </c>
      <c r="G17" s="40">
        <v>579</v>
      </c>
      <c r="H17" s="40">
        <v>308</v>
      </c>
      <c r="I17" s="40">
        <v>1229</v>
      </c>
      <c r="J17" s="40">
        <v>989</v>
      </c>
      <c r="K17" s="40">
        <v>837</v>
      </c>
      <c r="L17" s="40">
        <v>252</v>
      </c>
      <c r="M17" s="40">
        <v>140</v>
      </c>
      <c r="N17" s="40">
        <v>615</v>
      </c>
      <c r="O17" s="40">
        <v>716</v>
      </c>
      <c r="P17" s="40">
        <v>500</v>
      </c>
      <c r="Q17" s="40">
        <v>456</v>
      </c>
      <c r="R17" s="40">
        <v>32</v>
      </c>
      <c r="S17" s="40">
        <v>15</v>
      </c>
      <c r="T17" s="40">
        <v>3</v>
      </c>
      <c r="U17" s="40" t="s">
        <v>30</v>
      </c>
      <c r="V17" s="51" t="s">
        <v>167</v>
      </c>
      <c r="W17" s="39"/>
      <c r="X17" s="39"/>
      <c r="Y17" s="75"/>
      <c r="Z17" s="39"/>
      <c r="AA17" s="39"/>
      <c r="AB17" s="39"/>
      <c r="AC17" s="39"/>
      <c r="AD17" s="39"/>
      <c r="AE17" s="39"/>
      <c r="AF17" s="39"/>
      <c r="AG17" s="76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ht="5.0999999999999996" customHeight="1">
      <c r="A18" s="30"/>
      <c r="B18" s="3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0"/>
      <c r="W18" s="31"/>
      <c r="X18" s="31"/>
      <c r="Y18" s="43"/>
      <c r="Z18" s="31"/>
      <c r="AA18" s="31"/>
      <c r="AB18" s="31"/>
      <c r="AC18" s="31"/>
      <c r="AD18" s="31"/>
      <c r="AE18" s="31"/>
      <c r="AF18" s="31"/>
      <c r="AG18" s="58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</row>
    <row r="19" spans="1:51" ht="9.9499999999999993" customHeight="1">
      <c r="A19" s="34" t="s">
        <v>166</v>
      </c>
      <c r="B19" s="31">
        <v>772</v>
      </c>
      <c r="C19" s="35">
        <v>72</v>
      </c>
      <c r="D19" s="35">
        <v>86</v>
      </c>
      <c r="E19" s="35">
        <v>76</v>
      </c>
      <c r="F19" s="35">
        <v>40</v>
      </c>
      <c r="G19" s="35">
        <v>46</v>
      </c>
      <c r="H19" s="35">
        <v>24</v>
      </c>
      <c r="I19" s="35">
        <v>99</v>
      </c>
      <c r="J19" s="35">
        <v>64</v>
      </c>
      <c r="K19" s="35">
        <v>53</v>
      </c>
      <c r="L19" s="35">
        <v>23</v>
      </c>
      <c r="M19" s="35">
        <v>16</v>
      </c>
      <c r="N19" s="35">
        <v>36</v>
      </c>
      <c r="O19" s="35">
        <v>58</v>
      </c>
      <c r="P19" s="35">
        <v>38</v>
      </c>
      <c r="Q19" s="35">
        <v>35</v>
      </c>
      <c r="R19" s="35">
        <v>2</v>
      </c>
      <c r="S19" s="35">
        <v>3</v>
      </c>
      <c r="T19" s="35">
        <v>1</v>
      </c>
      <c r="U19" s="35" t="s">
        <v>30</v>
      </c>
      <c r="V19" s="49" t="s">
        <v>166</v>
      </c>
      <c r="W19" s="31"/>
      <c r="X19" s="31"/>
      <c r="Y19" s="43"/>
      <c r="Z19" s="31"/>
      <c r="AA19" s="31"/>
      <c r="AB19" s="31"/>
      <c r="AC19" s="31"/>
      <c r="AD19" s="31"/>
      <c r="AE19" s="31"/>
      <c r="AF19" s="31"/>
      <c r="AG19" s="57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ht="9.9499999999999993" customHeight="1">
      <c r="A20" s="32" t="s">
        <v>165</v>
      </c>
      <c r="B20" s="31">
        <v>854</v>
      </c>
      <c r="C20" s="35">
        <v>77</v>
      </c>
      <c r="D20" s="35">
        <v>122</v>
      </c>
      <c r="E20" s="35">
        <v>93</v>
      </c>
      <c r="F20" s="35">
        <v>23</v>
      </c>
      <c r="G20" s="35">
        <v>60</v>
      </c>
      <c r="H20" s="35">
        <v>18</v>
      </c>
      <c r="I20" s="35">
        <v>96</v>
      </c>
      <c r="J20" s="35">
        <v>77</v>
      </c>
      <c r="K20" s="35">
        <v>70</v>
      </c>
      <c r="L20" s="35">
        <v>24</v>
      </c>
      <c r="M20" s="35">
        <v>12</v>
      </c>
      <c r="N20" s="35">
        <v>39</v>
      </c>
      <c r="O20" s="35">
        <v>56</v>
      </c>
      <c r="P20" s="35">
        <v>42</v>
      </c>
      <c r="Q20" s="35">
        <v>44</v>
      </c>
      <c r="R20" s="35">
        <v>1</v>
      </c>
      <c r="S20" s="35" t="s">
        <v>30</v>
      </c>
      <c r="T20" s="35" t="s">
        <v>30</v>
      </c>
      <c r="U20" s="35" t="s">
        <v>30</v>
      </c>
      <c r="V20" s="48" t="s">
        <v>165</v>
      </c>
      <c r="W20" s="31"/>
      <c r="X20" s="31"/>
      <c r="Y20" s="43"/>
      <c r="Z20" s="31"/>
      <c r="AA20" s="31"/>
      <c r="AB20" s="31"/>
      <c r="AC20" s="31"/>
      <c r="AD20" s="31"/>
      <c r="AE20" s="31"/>
      <c r="AF20" s="31"/>
      <c r="AG20" s="56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</row>
    <row r="21" spans="1:51" ht="9.9499999999999993" customHeight="1">
      <c r="A21" s="32" t="s">
        <v>164</v>
      </c>
      <c r="B21" s="31">
        <v>871</v>
      </c>
      <c r="C21" s="35">
        <v>82</v>
      </c>
      <c r="D21" s="35">
        <v>112</v>
      </c>
      <c r="E21" s="35">
        <v>80</v>
      </c>
      <c r="F21" s="35">
        <v>17</v>
      </c>
      <c r="G21" s="35">
        <v>53</v>
      </c>
      <c r="H21" s="35">
        <v>30</v>
      </c>
      <c r="I21" s="35">
        <v>85</v>
      </c>
      <c r="J21" s="35">
        <v>91</v>
      </c>
      <c r="K21" s="35">
        <v>74</v>
      </c>
      <c r="L21" s="35">
        <v>23</v>
      </c>
      <c r="M21" s="35">
        <v>12</v>
      </c>
      <c r="N21" s="35">
        <v>61</v>
      </c>
      <c r="O21" s="35">
        <v>52</v>
      </c>
      <c r="P21" s="35">
        <v>47</v>
      </c>
      <c r="Q21" s="35">
        <v>46</v>
      </c>
      <c r="R21" s="35">
        <v>4</v>
      </c>
      <c r="S21" s="35">
        <v>1</v>
      </c>
      <c r="T21" s="35">
        <v>1</v>
      </c>
      <c r="U21" s="35" t="s">
        <v>30</v>
      </c>
      <c r="V21" s="48" t="s">
        <v>164</v>
      </c>
      <c r="W21" s="31"/>
      <c r="X21" s="31"/>
      <c r="Y21" s="43"/>
      <c r="Z21" s="31"/>
      <c r="AA21" s="31"/>
      <c r="AB21" s="31"/>
      <c r="AC21" s="31"/>
      <c r="AD21" s="31"/>
      <c r="AE21" s="31"/>
      <c r="AF21" s="31"/>
      <c r="AG21" s="56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</row>
    <row r="22" spans="1:51" ht="9.9499999999999993" customHeight="1">
      <c r="A22" s="32" t="s">
        <v>163</v>
      </c>
      <c r="B22" s="31">
        <v>878</v>
      </c>
      <c r="C22" s="35">
        <v>76</v>
      </c>
      <c r="D22" s="35">
        <v>113</v>
      </c>
      <c r="E22" s="35">
        <v>71</v>
      </c>
      <c r="F22" s="35">
        <v>32</v>
      </c>
      <c r="G22" s="35">
        <v>47</v>
      </c>
      <c r="H22" s="35">
        <v>20</v>
      </c>
      <c r="I22" s="35">
        <v>117</v>
      </c>
      <c r="J22" s="35">
        <v>96</v>
      </c>
      <c r="K22" s="35">
        <v>78</v>
      </c>
      <c r="L22" s="35">
        <v>23</v>
      </c>
      <c r="M22" s="35">
        <v>10</v>
      </c>
      <c r="N22" s="35">
        <v>49</v>
      </c>
      <c r="O22" s="35">
        <v>68</v>
      </c>
      <c r="P22" s="35">
        <v>42</v>
      </c>
      <c r="Q22" s="35">
        <v>32</v>
      </c>
      <c r="R22" s="35">
        <v>3</v>
      </c>
      <c r="S22" s="35">
        <v>1</v>
      </c>
      <c r="T22" s="35" t="s">
        <v>30</v>
      </c>
      <c r="U22" s="35" t="s">
        <v>30</v>
      </c>
      <c r="V22" s="48" t="s">
        <v>163</v>
      </c>
      <c r="W22" s="31"/>
      <c r="X22" s="31"/>
      <c r="Y22" s="43"/>
      <c r="Z22" s="31"/>
      <c r="AA22" s="31"/>
      <c r="AB22" s="31"/>
      <c r="AC22" s="31"/>
      <c r="AD22" s="31"/>
      <c r="AE22" s="31"/>
      <c r="AF22" s="31"/>
      <c r="AG22" s="56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</row>
    <row r="23" spans="1:51" ht="9.9499999999999993" customHeight="1">
      <c r="A23" s="32" t="s">
        <v>162</v>
      </c>
      <c r="B23" s="31">
        <v>880</v>
      </c>
      <c r="C23" s="35">
        <v>82</v>
      </c>
      <c r="D23" s="35">
        <v>106</v>
      </c>
      <c r="E23" s="35">
        <v>79</v>
      </c>
      <c r="F23" s="35">
        <v>30</v>
      </c>
      <c r="G23" s="35">
        <v>39</v>
      </c>
      <c r="H23" s="35">
        <v>35</v>
      </c>
      <c r="I23" s="35">
        <v>100</v>
      </c>
      <c r="J23" s="35">
        <v>92</v>
      </c>
      <c r="K23" s="35">
        <v>71</v>
      </c>
      <c r="L23" s="35">
        <v>21</v>
      </c>
      <c r="M23" s="35">
        <v>17</v>
      </c>
      <c r="N23" s="35">
        <v>59</v>
      </c>
      <c r="O23" s="35">
        <v>59</v>
      </c>
      <c r="P23" s="35">
        <v>46</v>
      </c>
      <c r="Q23" s="35">
        <v>39</v>
      </c>
      <c r="R23" s="35">
        <v>3</v>
      </c>
      <c r="S23" s="35">
        <v>2</v>
      </c>
      <c r="T23" s="35" t="s">
        <v>30</v>
      </c>
      <c r="U23" s="35" t="s">
        <v>30</v>
      </c>
      <c r="V23" s="48" t="s">
        <v>162</v>
      </c>
      <c r="W23" s="31"/>
      <c r="X23" s="31"/>
      <c r="Y23" s="43"/>
      <c r="Z23" s="31"/>
      <c r="AA23" s="31"/>
      <c r="AB23" s="31"/>
      <c r="AC23" s="31"/>
      <c r="AD23" s="31"/>
      <c r="AE23" s="31"/>
      <c r="AF23" s="31"/>
      <c r="AG23" s="56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 ht="9.9499999999999993" customHeight="1">
      <c r="A24" s="32" t="s">
        <v>161</v>
      </c>
      <c r="B24" s="31">
        <v>767</v>
      </c>
      <c r="C24" s="35">
        <v>81</v>
      </c>
      <c r="D24" s="35">
        <v>91</v>
      </c>
      <c r="E24" s="35">
        <v>79</v>
      </c>
      <c r="F24" s="35">
        <v>30</v>
      </c>
      <c r="G24" s="35">
        <v>31</v>
      </c>
      <c r="H24" s="35">
        <v>29</v>
      </c>
      <c r="I24" s="35">
        <v>69</v>
      </c>
      <c r="J24" s="35">
        <v>76</v>
      </c>
      <c r="K24" s="35">
        <v>70</v>
      </c>
      <c r="L24" s="35">
        <v>10</v>
      </c>
      <c r="M24" s="35">
        <v>12</v>
      </c>
      <c r="N24" s="35">
        <v>47</v>
      </c>
      <c r="O24" s="35">
        <v>67</v>
      </c>
      <c r="P24" s="35">
        <v>40</v>
      </c>
      <c r="Q24" s="35">
        <v>32</v>
      </c>
      <c r="R24" s="35">
        <v>1</v>
      </c>
      <c r="S24" s="35">
        <v>2</v>
      </c>
      <c r="T24" s="35" t="s">
        <v>30</v>
      </c>
      <c r="U24" s="35" t="s">
        <v>30</v>
      </c>
      <c r="V24" s="48" t="s">
        <v>161</v>
      </c>
      <c r="W24" s="31"/>
      <c r="X24" s="31"/>
      <c r="Y24" s="43"/>
      <c r="Z24" s="31"/>
      <c r="AA24" s="31"/>
      <c r="AB24" s="31"/>
      <c r="AC24" s="31"/>
      <c r="AD24" s="31"/>
      <c r="AE24" s="31"/>
      <c r="AF24" s="31"/>
      <c r="AG24" s="56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</row>
    <row r="25" spans="1:51" ht="9.9499999999999993" customHeight="1">
      <c r="A25" s="32" t="s">
        <v>160</v>
      </c>
      <c r="B25" s="31">
        <v>891</v>
      </c>
      <c r="C25" s="35">
        <v>79</v>
      </c>
      <c r="D25" s="35">
        <v>86</v>
      </c>
      <c r="E25" s="35">
        <v>108</v>
      </c>
      <c r="F25" s="35">
        <v>37</v>
      </c>
      <c r="G25" s="35">
        <v>57</v>
      </c>
      <c r="H25" s="35">
        <v>23</v>
      </c>
      <c r="I25" s="35">
        <v>96</v>
      </c>
      <c r="J25" s="35">
        <v>98</v>
      </c>
      <c r="K25" s="35">
        <v>72</v>
      </c>
      <c r="L25" s="35">
        <v>18</v>
      </c>
      <c r="M25" s="35">
        <v>11</v>
      </c>
      <c r="N25" s="35">
        <v>46</v>
      </c>
      <c r="O25" s="35">
        <v>75</v>
      </c>
      <c r="P25" s="35">
        <v>42</v>
      </c>
      <c r="Q25" s="35">
        <v>37</v>
      </c>
      <c r="R25" s="35">
        <v>6</v>
      </c>
      <c r="S25" s="35" t="s">
        <v>30</v>
      </c>
      <c r="T25" s="35" t="s">
        <v>30</v>
      </c>
      <c r="U25" s="35" t="s">
        <v>30</v>
      </c>
      <c r="V25" s="48" t="s">
        <v>160</v>
      </c>
      <c r="W25" s="31"/>
      <c r="X25" s="31"/>
      <c r="Y25" s="43"/>
      <c r="Z25" s="31"/>
      <c r="AA25" s="31"/>
      <c r="AB25" s="31"/>
      <c r="AC25" s="31"/>
      <c r="AD25" s="31"/>
      <c r="AE25" s="31"/>
      <c r="AF25" s="31"/>
      <c r="AG25" s="56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</row>
    <row r="26" spans="1:51" ht="9.9499999999999993" customHeight="1">
      <c r="A26" s="32" t="s">
        <v>159</v>
      </c>
      <c r="B26" s="31">
        <v>887</v>
      </c>
      <c r="C26" s="35">
        <v>80</v>
      </c>
      <c r="D26" s="35">
        <v>90</v>
      </c>
      <c r="E26" s="35">
        <v>107</v>
      </c>
      <c r="F26" s="35">
        <v>29</v>
      </c>
      <c r="G26" s="35">
        <v>52</v>
      </c>
      <c r="H26" s="35">
        <v>38</v>
      </c>
      <c r="I26" s="35">
        <v>124</v>
      </c>
      <c r="J26" s="35">
        <v>79</v>
      </c>
      <c r="K26" s="35">
        <v>67</v>
      </c>
      <c r="L26" s="35">
        <v>22</v>
      </c>
      <c r="M26" s="35">
        <v>8</v>
      </c>
      <c r="N26" s="35">
        <v>53</v>
      </c>
      <c r="O26" s="35">
        <v>60</v>
      </c>
      <c r="P26" s="35">
        <v>40</v>
      </c>
      <c r="Q26" s="35">
        <v>35</v>
      </c>
      <c r="R26" s="35">
        <v>2</v>
      </c>
      <c r="S26" s="35">
        <v>1</v>
      </c>
      <c r="T26" s="35" t="s">
        <v>30</v>
      </c>
      <c r="U26" s="35" t="s">
        <v>30</v>
      </c>
      <c r="V26" s="48" t="s">
        <v>159</v>
      </c>
      <c r="W26" s="31"/>
      <c r="X26" s="31"/>
      <c r="Y26" s="43"/>
      <c r="Z26" s="31"/>
      <c r="AA26" s="31"/>
      <c r="AB26" s="31"/>
      <c r="AC26" s="31"/>
      <c r="AD26" s="31"/>
      <c r="AE26" s="31"/>
      <c r="AF26" s="31"/>
      <c r="AG26" s="56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</row>
    <row r="27" spans="1:51" ht="9.9499999999999993" customHeight="1">
      <c r="A27" s="32" t="s">
        <v>158</v>
      </c>
      <c r="B27" s="31">
        <v>808</v>
      </c>
      <c r="C27" s="35">
        <v>70</v>
      </c>
      <c r="D27" s="35">
        <v>81</v>
      </c>
      <c r="E27" s="35">
        <v>82</v>
      </c>
      <c r="F27" s="35">
        <v>30</v>
      </c>
      <c r="G27" s="35">
        <v>47</v>
      </c>
      <c r="H27" s="35">
        <v>22</v>
      </c>
      <c r="I27" s="35">
        <v>136</v>
      </c>
      <c r="J27" s="35">
        <v>57</v>
      </c>
      <c r="K27" s="35">
        <v>82</v>
      </c>
      <c r="L27" s="35">
        <v>21</v>
      </c>
      <c r="M27" s="35">
        <v>13</v>
      </c>
      <c r="N27" s="35">
        <v>49</v>
      </c>
      <c r="O27" s="35">
        <v>47</v>
      </c>
      <c r="P27" s="35">
        <v>37</v>
      </c>
      <c r="Q27" s="35">
        <v>33</v>
      </c>
      <c r="R27" s="35">
        <v>1</v>
      </c>
      <c r="S27" s="35" t="s">
        <v>30</v>
      </c>
      <c r="T27" s="35" t="s">
        <v>30</v>
      </c>
      <c r="U27" s="35" t="s">
        <v>30</v>
      </c>
      <c r="V27" s="48" t="s">
        <v>158</v>
      </c>
      <c r="W27" s="31"/>
      <c r="X27" s="31"/>
      <c r="Y27" s="43"/>
      <c r="Z27" s="31"/>
      <c r="AA27" s="31"/>
      <c r="AB27" s="31"/>
      <c r="AC27" s="31"/>
      <c r="AD27" s="31"/>
      <c r="AE27" s="31"/>
      <c r="AF27" s="31"/>
      <c r="AG27" s="56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</row>
    <row r="28" spans="1:51" ht="9.9499999999999993" customHeight="1">
      <c r="A28" s="32" t="s">
        <v>157</v>
      </c>
      <c r="B28" s="31">
        <v>889</v>
      </c>
      <c r="C28" s="31">
        <v>82</v>
      </c>
      <c r="D28" s="31">
        <v>94</v>
      </c>
      <c r="E28" s="31">
        <v>99</v>
      </c>
      <c r="F28" s="31">
        <v>31</v>
      </c>
      <c r="G28" s="31">
        <v>51</v>
      </c>
      <c r="H28" s="31">
        <v>24</v>
      </c>
      <c r="I28" s="31">
        <v>107</v>
      </c>
      <c r="J28" s="31">
        <v>87</v>
      </c>
      <c r="K28" s="31">
        <v>63</v>
      </c>
      <c r="L28" s="31">
        <v>29</v>
      </c>
      <c r="M28" s="31">
        <v>13</v>
      </c>
      <c r="N28" s="31">
        <v>63</v>
      </c>
      <c r="O28" s="31">
        <v>56</v>
      </c>
      <c r="P28" s="31">
        <v>41</v>
      </c>
      <c r="Q28" s="31">
        <v>41</v>
      </c>
      <c r="R28" s="31">
        <v>6</v>
      </c>
      <c r="S28" s="31">
        <v>2</v>
      </c>
      <c r="T28" s="31" t="s">
        <v>30</v>
      </c>
      <c r="U28" s="31" t="s">
        <v>30</v>
      </c>
      <c r="V28" s="48" t="s">
        <v>157</v>
      </c>
      <c r="W28" s="31"/>
      <c r="X28" s="31"/>
      <c r="Y28" s="43"/>
      <c r="Z28" s="31"/>
      <c r="AA28" s="31"/>
      <c r="AB28" s="31"/>
      <c r="AC28" s="31"/>
      <c r="AD28" s="31"/>
      <c r="AE28" s="31"/>
      <c r="AF28" s="31"/>
      <c r="AG28" s="57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</row>
    <row r="29" spans="1:51" ht="9.9499999999999993" customHeight="1">
      <c r="A29" s="32" t="s">
        <v>156</v>
      </c>
      <c r="B29" s="31">
        <v>799</v>
      </c>
      <c r="C29" s="31">
        <v>64</v>
      </c>
      <c r="D29" s="31">
        <v>72</v>
      </c>
      <c r="E29" s="31">
        <v>76</v>
      </c>
      <c r="F29" s="31">
        <v>38</v>
      </c>
      <c r="G29" s="31">
        <v>46</v>
      </c>
      <c r="H29" s="31">
        <v>30</v>
      </c>
      <c r="I29" s="31">
        <v>87</v>
      </c>
      <c r="J29" s="31">
        <v>87</v>
      </c>
      <c r="K29" s="31">
        <v>74</v>
      </c>
      <c r="L29" s="31">
        <v>19</v>
      </c>
      <c r="M29" s="31">
        <v>6</v>
      </c>
      <c r="N29" s="31">
        <v>62</v>
      </c>
      <c r="O29" s="31">
        <v>57</v>
      </c>
      <c r="P29" s="31">
        <v>41</v>
      </c>
      <c r="Q29" s="31">
        <v>36</v>
      </c>
      <c r="R29" s="31">
        <v>2</v>
      </c>
      <c r="S29" s="31">
        <v>1</v>
      </c>
      <c r="T29" s="31">
        <v>1</v>
      </c>
      <c r="U29" s="31" t="s">
        <v>30</v>
      </c>
      <c r="V29" s="48" t="s">
        <v>156</v>
      </c>
      <c r="W29" s="31"/>
      <c r="X29" s="31"/>
      <c r="Y29" s="43"/>
      <c r="Z29" s="31"/>
      <c r="AA29" s="31"/>
      <c r="AB29" s="31"/>
      <c r="AC29" s="31"/>
      <c r="AD29" s="31"/>
      <c r="AE29" s="31"/>
      <c r="AF29" s="31"/>
      <c r="AG29" s="56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</row>
    <row r="30" spans="1:51" ht="9.9499999999999993" customHeight="1">
      <c r="A30" s="32" t="s">
        <v>155</v>
      </c>
      <c r="B30" s="31">
        <v>824</v>
      </c>
      <c r="C30" s="31">
        <v>57</v>
      </c>
      <c r="D30" s="31">
        <v>87</v>
      </c>
      <c r="E30" s="31">
        <v>89</v>
      </c>
      <c r="F30" s="31">
        <v>31</v>
      </c>
      <c r="G30" s="31">
        <v>50</v>
      </c>
      <c r="H30" s="31">
        <v>15</v>
      </c>
      <c r="I30" s="31">
        <v>113</v>
      </c>
      <c r="J30" s="31">
        <v>85</v>
      </c>
      <c r="K30" s="31">
        <v>63</v>
      </c>
      <c r="L30" s="31">
        <v>19</v>
      </c>
      <c r="M30" s="31">
        <v>10</v>
      </c>
      <c r="N30" s="31">
        <v>51</v>
      </c>
      <c r="O30" s="31">
        <v>61</v>
      </c>
      <c r="P30" s="31">
        <v>44</v>
      </c>
      <c r="Q30" s="31">
        <v>46</v>
      </c>
      <c r="R30" s="31">
        <v>1</v>
      </c>
      <c r="S30" s="31">
        <v>2</v>
      </c>
      <c r="T30" s="31" t="s">
        <v>30</v>
      </c>
      <c r="U30" s="31" t="s">
        <v>30</v>
      </c>
      <c r="V30" s="48" t="s">
        <v>155</v>
      </c>
      <c r="W30" s="31"/>
      <c r="X30" s="31"/>
      <c r="Y30" s="43"/>
      <c r="Z30" s="31"/>
      <c r="AA30" s="31"/>
      <c r="AB30" s="31"/>
      <c r="AC30" s="31"/>
      <c r="AD30" s="31"/>
      <c r="AE30" s="31"/>
      <c r="AF30" s="31"/>
      <c r="AG30" s="56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</row>
    <row r="31" spans="1:51" s="43" customFormat="1" ht="5.0999999999999996" customHeight="1">
      <c r="A31" s="62"/>
      <c r="B31" s="6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5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9"/>
    </row>
    <row r="32" spans="1:51" ht="9.9499999999999993" customHeight="1">
      <c r="A32" s="24" t="s">
        <v>124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</row>
    <row r="33" spans="23:51" ht="9.9499999999999993" customHeight="1"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</row>
    <row r="34" spans="23:51" ht="9.9499999999999993" customHeight="1"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</row>
  </sheetData>
  <mergeCells count="24">
    <mergeCell ref="A8:A9"/>
    <mergeCell ref="V8:V9"/>
    <mergeCell ref="L8:L9"/>
    <mergeCell ref="B8:B9"/>
    <mergeCell ref="C8:C9"/>
    <mergeCell ref="F8:F9"/>
    <mergeCell ref="D8:D9"/>
    <mergeCell ref="E8:E9"/>
    <mergeCell ref="G8:G9"/>
    <mergeCell ref="P8:P9"/>
    <mergeCell ref="N8:N9"/>
    <mergeCell ref="O8:O9"/>
    <mergeCell ref="K8:K9"/>
    <mergeCell ref="H8:H9"/>
    <mergeCell ref="I8:I9"/>
    <mergeCell ref="M8:M9"/>
    <mergeCell ref="J8:J9"/>
    <mergeCell ref="AG8:AG9"/>
    <mergeCell ref="T8:T9"/>
    <mergeCell ref="Y4:AF4"/>
    <mergeCell ref="Q8:Q9"/>
    <mergeCell ref="S8:S9"/>
    <mergeCell ref="U8:U9"/>
    <mergeCell ref="R8:R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3"/>
  <sheetViews>
    <sheetView zoomScaleNormal="100" workbookViewId="0"/>
  </sheetViews>
  <sheetFormatPr defaultRowHeight="10.5"/>
  <cols>
    <col min="1" max="1" width="10.625" style="24" customWidth="1"/>
    <col min="2" max="21" width="7.625" style="24" customWidth="1"/>
    <col min="22" max="22" width="10.625" style="24" customWidth="1"/>
    <col min="23" max="16384" width="9" style="24"/>
  </cols>
  <sheetData>
    <row r="1" spans="1:22" ht="13.5" customHeight="1">
      <c r="A1" s="47" t="s">
        <v>0</v>
      </c>
      <c r="K1" s="74"/>
      <c r="L1" s="47"/>
      <c r="N1" s="47"/>
      <c r="O1" s="47"/>
    </row>
    <row r="2" spans="1:22" ht="9.9499999999999993" customHeight="1">
      <c r="S2" s="43"/>
    </row>
    <row r="3" spans="1:22" ht="9.9499999999999993" customHeight="1">
      <c r="A3" s="24" t="s">
        <v>273</v>
      </c>
      <c r="S3" s="43"/>
    </row>
    <row r="4" spans="1:22" ht="9.9499999999999993" customHeight="1">
      <c r="S4" s="43"/>
    </row>
    <row r="5" spans="1:22" ht="13.5" customHeight="1">
      <c r="A5" s="47" t="s">
        <v>154</v>
      </c>
      <c r="K5" s="74"/>
      <c r="L5" s="47"/>
      <c r="S5" s="43"/>
    </row>
    <row r="6" spans="1:22" ht="9.9499999999999993" customHeight="1">
      <c r="S6" s="43"/>
    </row>
    <row r="7" spans="1:22" ht="9.9499999999999993" customHeight="1">
      <c r="A7" s="220" t="s">
        <v>143</v>
      </c>
      <c r="B7" s="210" t="s">
        <v>153</v>
      </c>
      <c r="C7" s="209" t="s">
        <v>152</v>
      </c>
      <c r="D7" s="209" t="s">
        <v>4</v>
      </c>
      <c r="E7" s="209" t="s">
        <v>5</v>
      </c>
      <c r="F7" s="209" t="s">
        <v>6</v>
      </c>
      <c r="G7" s="209" t="s">
        <v>7</v>
      </c>
      <c r="H7" s="209" t="s">
        <v>151</v>
      </c>
      <c r="I7" s="209" t="s">
        <v>9</v>
      </c>
      <c r="J7" s="208" t="s">
        <v>150</v>
      </c>
      <c r="K7" s="209" t="s">
        <v>11</v>
      </c>
      <c r="L7" s="210" t="s">
        <v>149</v>
      </c>
      <c r="M7" s="210" t="s">
        <v>13</v>
      </c>
      <c r="N7" s="210" t="s">
        <v>14</v>
      </c>
      <c r="O7" s="218" t="s">
        <v>15</v>
      </c>
      <c r="P7" s="209" t="s">
        <v>148</v>
      </c>
      <c r="Q7" s="209" t="s">
        <v>147</v>
      </c>
      <c r="R7" s="222" t="s">
        <v>146</v>
      </c>
      <c r="S7" s="210" t="s">
        <v>19</v>
      </c>
      <c r="T7" s="210" t="s">
        <v>145</v>
      </c>
      <c r="U7" s="218" t="s">
        <v>144</v>
      </c>
      <c r="V7" s="214" t="s">
        <v>143</v>
      </c>
    </row>
    <row r="8" spans="1:22" ht="9.9499999999999993" customHeight="1">
      <c r="A8" s="221"/>
      <c r="B8" s="199"/>
      <c r="C8" s="212"/>
      <c r="D8" s="212"/>
      <c r="E8" s="212"/>
      <c r="F8" s="212"/>
      <c r="G8" s="195"/>
      <c r="H8" s="212"/>
      <c r="I8" s="195"/>
      <c r="J8" s="200"/>
      <c r="K8" s="195"/>
      <c r="L8" s="199"/>
      <c r="M8" s="199"/>
      <c r="N8" s="199"/>
      <c r="O8" s="224"/>
      <c r="P8" s="195"/>
      <c r="Q8" s="195"/>
      <c r="R8" s="223"/>
      <c r="S8" s="199"/>
      <c r="T8" s="211"/>
      <c r="U8" s="219"/>
      <c r="V8" s="204"/>
    </row>
    <row r="9" spans="1:22" s="43" customFormat="1" ht="5.0999999999999996" customHeight="1">
      <c r="A9" s="73"/>
      <c r="B9" s="72"/>
      <c r="C9" s="70"/>
      <c r="D9" s="70"/>
      <c r="E9" s="70"/>
      <c r="F9" s="70"/>
      <c r="G9" s="71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0"/>
      <c r="U9" s="70"/>
      <c r="V9" s="69"/>
    </row>
    <row r="10" spans="1:22" ht="9.9499999999999993" customHeight="1">
      <c r="A10" s="32"/>
      <c r="B10" s="31"/>
      <c r="C10" s="35"/>
      <c r="D10" s="35"/>
      <c r="E10" s="35"/>
      <c r="F10" s="35"/>
      <c r="G10" s="35"/>
      <c r="H10" s="68" t="s">
        <v>142</v>
      </c>
      <c r="I10" s="35"/>
      <c r="J10" s="35"/>
      <c r="K10" s="35"/>
      <c r="L10" s="35"/>
      <c r="M10" s="35"/>
      <c r="N10" s="35"/>
      <c r="O10" s="35"/>
      <c r="P10" s="68" t="s">
        <v>141</v>
      </c>
      <c r="R10" s="35"/>
      <c r="S10" s="43"/>
      <c r="U10" s="43"/>
      <c r="V10" s="67"/>
    </row>
    <row r="11" spans="1:22" ht="5.0999999999999996" customHeight="1">
      <c r="A11" s="32"/>
      <c r="B11" s="31"/>
      <c r="C11" s="35"/>
      <c r="D11" s="35"/>
      <c r="E11" s="35"/>
      <c r="F11" s="35"/>
      <c r="G11" s="35"/>
      <c r="H11" s="68"/>
      <c r="I11" s="35"/>
      <c r="J11" s="35"/>
      <c r="K11" s="35"/>
      <c r="L11" s="35"/>
      <c r="M11" s="35"/>
      <c r="N11" s="35"/>
      <c r="O11" s="35"/>
      <c r="P11" s="68"/>
      <c r="R11" s="35"/>
      <c r="S11" s="43"/>
      <c r="U11" s="43"/>
      <c r="V11" s="67"/>
    </row>
    <row r="12" spans="1:22" ht="9.9499999999999993" customHeight="1">
      <c r="A12" s="34" t="s">
        <v>29</v>
      </c>
      <c r="B12" s="31">
        <v>8195</v>
      </c>
      <c r="C12" s="35">
        <v>642</v>
      </c>
      <c r="D12" s="35">
        <v>580</v>
      </c>
      <c r="E12" s="35">
        <v>873</v>
      </c>
      <c r="F12" s="35">
        <v>308</v>
      </c>
      <c r="G12" s="35">
        <v>350</v>
      </c>
      <c r="H12" s="35">
        <v>214</v>
      </c>
      <c r="I12" s="35">
        <v>898</v>
      </c>
      <c r="J12" s="35">
        <v>927</v>
      </c>
      <c r="K12" s="35">
        <v>820</v>
      </c>
      <c r="L12" s="35">
        <v>199</v>
      </c>
      <c r="M12" s="35">
        <v>121</v>
      </c>
      <c r="N12" s="35">
        <v>463</v>
      </c>
      <c r="O12" s="35">
        <v>845</v>
      </c>
      <c r="P12" s="35">
        <v>427</v>
      </c>
      <c r="Q12" s="35">
        <v>444</v>
      </c>
      <c r="R12" s="35">
        <v>37</v>
      </c>
      <c r="S12" s="35">
        <v>47</v>
      </c>
      <c r="T12" s="35" t="s">
        <v>30</v>
      </c>
      <c r="U12" s="35" t="s">
        <v>65</v>
      </c>
      <c r="V12" s="63" t="s">
        <v>29</v>
      </c>
    </row>
    <row r="13" spans="1:22" ht="9.9499999999999993" customHeight="1">
      <c r="A13" s="32" t="s">
        <v>140</v>
      </c>
      <c r="B13" s="31">
        <v>9024</v>
      </c>
      <c r="C13" s="35">
        <v>798</v>
      </c>
      <c r="D13" s="35">
        <v>863</v>
      </c>
      <c r="E13" s="35">
        <v>913</v>
      </c>
      <c r="F13" s="35">
        <v>354</v>
      </c>
      <c r="G13" s="35">
        <v>408</v>
      </c>
      <c r="H13" s="35">
        <v>213</v>
      </c>
      <c r="I13" s="35">
        <v>975</v>
      </c>
      <c r="J13" s="35">
        <v>845</v>
      </c>
      <c r="K13" s="35">
        <v>977</v>
      </c>
      <c r="L13" s="35">
        <v>209</v>
      </c>
      <c r="M13" s="35">
        <v>139</v>
      </c>
      <c r="N13" s="35">
        <v>481</v>
      </c>
      <c r="O13" s="35">
        <v>828</v>
      </c>
      <c r="P13" s="35">
        <v>461</v>
      </c>
      <c r="Q13" s="35">
        <v>472</v>
      </c>
      <c r="R13" s="35">
        <v>38</v>
      </c>
      <c r="S13" s="35">
        <v>50</v>
      </c>
      <c r="T13" s="35" t="s">
        <v>30</v>
      </c>
      <c r="U13" s="35" t="s">
        <v>30</v>
      </c>
      <c r="V13" s="66" t="s">
        <v>140</v>
      </c>
    </row>
    <row r="14" spans="1:22" ht="9.9499999999999993" customHeight="1">
      <c r="A14" s="32" t="s">
        <v>139</v>
      </c>
      <c r="B14" s="31">
        <v>9336</v>
      </c>
      <c r="C14" s="35">
        <v>857</v>
      </c>
      <c r="D14" s="35">
        <v>959</v>
      </c>
      <c r="E14" s="35">
        <v>955</v>
      </c>
      <c r="F14" s="35">
        <v>357</v>
      </c>
      <c r="G14" s="35">
        <v>394</v>
      </c>
      <c r="H14" s="35">
        <v>213</v>
      </c>
      <c r="I14" s="35">
        <v>1084</v>
      </c>
      <c r="J14" s="35">
        <v>908</v>
      </c>
      <c r="K14" s="35">
        <v>899</v>
      </c>
      <c r="L14" s="35">
        <v>239</v>
      </c>
      <c r="M14" s="35">
        <v>191</v>
      </c>
      <c r="N14" s="35">
        <v>477</v>
      </c>
      <c r="O14" s="35">
        <v>767</v>
      </c>
      <c r="P14" s="35">
        <v>436</v>
      </c>
      <c r="Q14" s="35">
        <v>502</v>
      </c>
      <c r="R14" s="35">
        <v>50</v>
      </c>
      <c r="S14" s="35">
        <v>48</v>
      </c>
      <c r="T14" s="35" t="s">
        <v>30</v>
      </c>
      <c r="U14" s="35" t="s">
        <v>30</v>
      </c>
      <c r="V14" s="66" t="s">
        <v>139</v>
      </c>
    </row>
    <row r="15" spans="1:22" ht="9.9499999999999993" customHeight="1">
      <c r="A15" s="32" t="s">
        <v>138</v>
      </c>
      <c r="B15" s="31">
        <v>8721</v>
      </c>
      <c r="C15" s="35">
        <v>809</v>
      </c>
      <c r="D15" s="35">
        <v>901</v>
      </c>
      <c r="E15" s="35">
        <v>898</v>
      </c>
      <c r="F15" s="35">
        <v>359</v>
      </c>
      <c r="G15" s="35">
        <v>398</v>
      </c>
      <c r="H15" s="35">
        <v>239</v>
      </c>
      <c r="I15" s="35">
        <v>924</v>
      </c>
      <c r="J15" s="35">
        <v>814</v>
      </c>
      <c r="K15" s="35">
        <v>801</v>
      </c>
      <c r="L15" s="35">
        <v>257</v>
      </c>
      <c r="M15" s="35">
        <v>147</v>
      </c>
      <c r="N15" s="35">
        <v>528</v>
      </c>
      <c r="O15" s="35">
        <v>735</v>
      </c>
      <c r="P15" s="35">
        <v>408</v>
      </c>
      <c r="Q15" s="35">
        <v>412</v>
      </c>
      <c r="R15" s="35">
        <v>54</v>
      </c>
      <c r="S15" s="35">
        <v>37</v>
      </c>
      <c r="T15" s="35" t="s">
        <v>30</v>
      </c>
      <c r="U15" s="35" t="s">
        <v>30</v>
      </c>
      <c r="V15" s="66" t="s">
        <v>138</v>
      </c>
    </row>
    <row r="16" spans="1:22" s="64" customFormat="1" ht="9.9499999999999993" customHeight="1">
      <c r="A16" s="41" t="s">
        <v>137</v>
      </c>
      <c r="B16" s="39">
        <v>9590</v>
      </c>
      <c r="C16" s="40">
        <v>856</v>
      </c>
      <c r="D16" s="40">
        <v>1071</v>
      </c>
      <c r="E16" s="40">
        <v>965</v>
      </c>
      <c r="F16" s="40">
        <v>339</v>
      </c>
      <c r="G16" s="40">
        <v>543</v>
      </c>
      <c r="H16" s="40">
        <v>251</v>
      </c>
      <c r="I16" s="40">
        <v>991</v>
      </c>
      <c r="J16" s="40">
        <v>1031</v>
      </c>
      <c r="K16" s="40">
        <v>863</v>
      </c>
      <c r="L16" s="40">
        <v>259</v>
      </c>
      <c r="M16" s="40">
        <v>154</v>
      </c>
      <c r="N16" s="40">
        <v>579</v>
      </c>
      <c r="O16" s="40">
        <v>691</v>
      </c>
      <c r="P16" s="40">
        <v>456</v>
      </c>
      <c r="Q16" s="40">
        <v>467</v>
      </c>
      <c r="R16" s="40">
        <v>43</v>
      </c>
      <c r="S16" s="40">
        <v>28</v>
      </c>
      <c r="T16" s="40">
        <v>3</v>
      </c>
      <c r="U16" s="40" t="s">
        <v>30</v>
      </c>
      <c r="V16" s="65" t="s">
        <v>137</v>
      </c>
    </row>
    <row r="17" spans="1:22" ht="5.0999999999999996" customHeight="1">
      <c r="A17" s="30"/>
      <c r="B17" s="3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63"/>
    </row>
    <row r="18" spans="1:22" ht="9.9499999999999993" customHeight="1">
      <c r="A18" s="34" t="s">
        <v>136</v>
      </c>
      <c r="B18" s="31">
        <v>737</v>
      </c>
      <c r="C18" s="35">
        <v>62</v>
      </c>
      <c r="D18" s="35">
        <v>99</v>
      </c>
      <c r="E18" s="35">
        <v>70</v>
      </c>
      <c r="F18" s="35">
        <v>23</v>
      </c>
      <c r="G18" s="35">
        <v>40</v>
      </c>
      <c r="H18" s="35">
        <v>18</v>
      </c>
      <c r="I18" s="35">
        <v>82</v>
      </c>
      <c r="J18" s="35">
        <v>75</v>
      </c>
      <c r="K18" s="35">
        <v>65</v>
      </c>
      <c r="L18" s="35">
        <v>23</v>
      </c>
      <c r="M18" s="35">
        <v>13</v>
      </c>
      <c r="N18" s="35">
        <v>42</v>
      </c>
      <c r="O18" s="35">
        <v>59</v>
      </c>
      <c r="P18" s="35">
        <v>35</v>
      </c>
      <c r="Q18" s="35">
        <v>24</v>
      </c>
      <c r="R18" s="35">
        <v>4</v>
      </c>
      <c r="S18" s="35">
        <v>3</v>
      </c>
      <c r="T18" s="35" t="s">
        <v>30</v>
      </c>
      <c r="U18" s="35" t="s">
        <v>30</v>
      </c>
      <c r="V18" s="49" t="s">
        <v>136</v>
      </c>
    </row>
    <row r="19" spans="1:22" ht="9.9499999999999993" customHeight="1">
      <c r="A19" s="32" t="s">
        <v>135</v>
      </c>
      <c r="B19" s="31">
        <v>747</v>
      </c>
      <c r="C19" s="35">
        <v>68</v>
      </c>
      <c r="D19" s="35">
        <v>86</v>
      </c>
      <c r="E19" s="35">
        <v>69</v>
      </c>
      <c r="F19" s="35">
        <v>28</v>
      </c>
      <c r="G19" s="35">
        <v>51</v>
      </c>
      <c r="H19" s="35">
        <v>24</v>
      </c>
      <c r="I19" s="35">
        <v>82</v>
      </c>
      <c r="J19" s="35">
        <v>70</v>
      </c>
      <c r="K19" s="35">
        <v>65</v>
      </c>
      <c r="L19" s="35">
        <v>16</v>
      </c>
      <c r="M19" s="35">
        <v>15</v>
      </c>
      <c r="N19" s="35">
        <v>44</v>
      </c>
      <c r="O19" s="35">
        <v>43</v>
      </c>
      <c r="P19" s="35">
        <v>37</v>
      </c>
      <c r="Q19" s="35">
        <v>37</v>
      </c>
      <c r="R19" s="35">
        <v>6</v>
      </c>
      <c r="S19" s="35">
        <v>6</v>
      </c>
      <c r="T19" s="35" t="s">
        <v>30</v>
      </c>
      <c r="U19" s="35" t="s">
        <v>30</v>
      </c>
      <c r="V19" s="48" t="s">
        <v>135</v>
      </c>
    </row>
    <row r="20" spans="1:22" ht="9.9499999999999993" customHeight="1">
      <c r="A20" s="32" t="s">
        <v>134</v>
      </c>
      <c r="B20" s="31">
        <v>785</v>
      </c>
      <c r="C20" s="35">
        <v>67</v>
      </c>
      <c r="D20" s="35">
        <v>78</v>
      </c>
      <c r="E20" s="35">
        <v>88</v>
      </c>
      <c r="F20" s="35">
        <v>30</v>
      </c>
      <c r="G20" s="35">
        <v>50</v>
      </c>
      <c r="H20" s="35">
        <v>20</v>
      </c>
      <c r="I20" s="35">
        <v>77</v>
      </c>
      <c r="J20" s="35">
        <v>67</v>
      </c>
      <c r="K20" s="35">
        <v>75</v>
      </c>
      <c r="L20" s="35">
        <v>21</v>
      </c>
      <c r="M20" s="35">
        <v>14</v>
      </c>
      <c r="N20" s="35">
        <v>53</v>
      </c>
      <c r="O20" s="35">
        <v>65</v>
      </c>
      <c r="P20" s="35">
        <v>36</v>
      </c>
      <c r="Q20" s="35">
        <v>37</v>
      </c>
      <c r="R20" s="35">
        <v>3</v>
      </c>
      <c r="S20" s="35">
        <v>4</v>
      </c>
      <c r="T20" s="35" t="s">
        <v>30</v>
      </c>
      <c r="U20" s="35" t="s">
        <v>30</v>
      </c>
      <c r="V20" s="48" t="s">
        <v>134</v>
      </c>
    </row>
    <row r="21" spans="1:22" ht="9.9499999999999993" customHeight="1">
      <c r="A21" s="32" t="s">
        <v>133</v>
      </c>
      <c r="B21" s="31">
        <v>776</v>
      </c>
      <c r="C21" s="35">
        <v>70</v>
      </c>
      <c r="D21" s="35">
        <v>91</v>
      </c>
      <c r="E21" s="35">
        <v>70</v>
      </c>
      <c r="F21" s="35">
        <v>25</v>
      </c>
      <c r="G21" s="35">
        <v>43</v>
      </c>
      <c r="H21" s="35">
        <v>13</v>
      </c>
      <c r="I21" s="35">
        <v>86</v>
      </c>
      <c r="J21" s="35">
        <v>75</v>
      </c>
      <c r="K21" s="35">
        <v>67</v>
      </c>
      <c r="L21" s="35">
        <v>18</v>
      </c>
      <c r="M21" s="35">
        <v>8</v>
      </c>
      <c r="N21" s="35">
        <v>52</v>
      </c>
      <c r="O21" s="35">
        <v>68</v>
      </c>
      <c r="P21" s="35">
        <v>39</v>
      </c>
      <c r="Q21" s="35">
        <v>45</v>
      </c>
      <c r="R21" s="35">
        <v>3</v>
      </c>
      <c r="S21" s="35">
        <v>3</v>
      </c>
      <c r="T21" s="35" t="s">
        <v>30</v>
      </c>
      <c r="U21" s="35" t="s">
        <v>30</v>
      </c>
      <c r="V21" s="48" t="s">
        <v>133</v>
      </c>
    </row>
    <row r="22" spans="1:22" ht="9.9499999999999993" customHeight="1">
      <c r="A22" s="32" t="s">
        <v>132</v>
      </c>
      <c r="B22" s="31">
        <v>845</v>
      </c>
      <c r="C22" s="35">
        <v>71</v>
      </c>
      <c r="D22" s="35">
        <v>71</v>
      </c>
      <c r="E22" s="35">
        <v>84</v>
      </c>
      <c r="F22" s="35">
        <v>34</v>
      </c>
      <c r="G22" s="35">
        <v>42</v>
      </c>
      <c r="H22" s="35">
        <v>30</v>
      </c>
      <c r="I22" s="35">
        <v>86</v>
      </c>
      <c r="J22" s="35">
        <v>96</v>
      </c>
      <c r="K22" s="35">
        <v>88</v>
      </c>
      <c r="L22" s="35">
        <v>25</v>
      </c>
      <c r="M22" s="35">
        <v>13</v>
      </c>
      <c r="N22" s="35">
        <v>49</v>
      </c>
      <c r="O22" s="35">
        <v>69</v>
      </c>
      <c r="P22" s="35">
        <v>36</v>
      </c>
      <c r="Q22" s="35">
        <v>44</v>
      </c>
      <c r="R22" s="35">
        <v>5</v>
      </c>
      <c r="S22" s="35">
        <v>2</v>
      </c>
      <c r="T22" s="35" t="s">
        <v>30</v>
      </c>
      <c r="U22" s="35" t="s">
        <v>30</v>
      </c>
      <c r="V22" s="48" t="s">
        <v>132</v>
      </c>
    </row>
    <row r="23" spans="1:22" ht="9.9499999999999993" customHeight="1">
      <c r="A23" s="32" t="s">
        <v>131</v>
      </c>
      <c r="B23" s="31">
        <v>767</v>
      </c>
      <c r="C23" s="35">
        <v>62</v>
      </c>
      <c r="D23" s="35">
        <v>78</v>
      </c>
      <c r="E23" s="35">
        <v>80</v>
      </c>
      <c r="F23" s="35">
        <v>33</v>
      </c>
      <c r="G23" s="35">
        <v>34</v>
      </c>
      <c r="H23" s="35">
        <v>19</v>
      </c>
      <c r="I23" s="35">
        <v>69</v>
      </c>
      <c r="J23" s="35">
        <v>94</v>
      </c>
      <c r="K23" s="35">
        <v>66</v>
      </c>
      <c r="L23" s="35">
        <v>20</v>
      </c>
      <c r="M23" s="35">
        <v>12</v>
      </c>
      <c r="N23" s="35">
        <v>49</v>
      </c>
      <c r="O23" s="35">
        <v>61</v>
      </c>
      <c r="P23" s="35">
        <v>40</v>
      </c>
      <c r="Q23" s="35">
        <v>45</v>
      </c>
      <c r="R23" s="35">
        <v>3</v>
      </c>
      <c r="S23" s="35">
        <v>2</v>
      </c>
      <c r="T23" s="35" t="s">
        <v>30</v>
      </c>
      <c r="U23" s="35" t="s">
        <v>30</v>
      </c>
      <c r="V23" s="48" t="s">
        <v>131</v>
      </c>
    </row>
    <row r="24" spans="1:22" ht="9.9499999999999993" customHeight="1">
      <c r="A24" s="32" t="s">
        <v>130</v>
      </c>
      <c r="B24" s="31">
        <v>835</v>
      </c>
      <c r="C24" s="35">
        <v>67</v>
      </c>
      <c r="D24" s="35">
        <v>116</v>
      </c>
      <c r="E24" s="35">
        <v>84</v>
      </c>
      <c r="F24" s="35">
        <v>25</v>
      </c>
      <c r="G24" s="35">
        <v>58</v>
      </c>
      <c r="H24" s="35">
        <v>18</v>
      </c>
      <c r="I24" s="35">
        <v>77</v>
      </c>
      <c r="J24" s="35">
        <v>93</v>
      </c>
      <c r="K24" s="35">
        <v>68</v>
      </c>
      <c r="L24" s="35">
        <v>19</v>
      </c>
      <c r="M24" s="35">
        <v>14</v>
      </c>
      <c r="N24" s="35">
        <v>57</v>
      </c>
      <c r="O24" s="35">
        <v>61</v>
      </c>
      <c r="P24" s="35">
        <v>36</v>
      </c>
      <c r="Q24" s="35">
        <v>39</v>
      </c>
      <c r="R24" s="35">
        <v>1</v>
      </c>
      <c r="S24" s="35">
        <v>1</v>
      </c>
      <c r="T24" s="35">
        <v>1</v>
      </c>
      <c r="U24" s="35" t="s">
        <v>30</v>
      </c>
      <c r="V24" s="48" t="s">
        <v>130</v>
      </c>
    </row>
    <row r="25" spans="1:22" ht="9.9499999999999993" customHeight="1">
      <c r="A25" s="32" t="s">
        <v>129</v>
      </c>
      <c r="B25" s="31">
        <v>811</v>
      </c>
      <c r="C25" s="35">
        <v>70</v>
      </c>
      <c r="D25" s="35">
        <v>80</v>
      </c>
      <c r="E25" s="35">
        <v>75</v>
      </c>
      <c r="F25" s="35">
        <v>25</v>
      </c>
      <c r="G25" s="35">
        <v>63</v>
      </c>
      <c r="H25" s="35">
        <v>23</v>
      </c>
      <c r="I25" s="35">
        <v>95</v>
      </c>
      <c r="J25" s="35">
        <v>90</v>
      </c>
      <c r="K25" s="35">
        <v>69</v>
      </c>
      <c r="L25" s="35">
        <v>21</v>
      </c>
      <c r="M25" s="35">
        <v>12</v>
      </c>
      <c r="N25" s="35">
        <v>52</v>
      </c>
      <c r="O25" s="35">
        <v>50</v>
      </c>
      <c r="P25" s="35">
        <v>42</v>
      </c>
      <c r="Q25" s="35">
        <v>40</v>
      </c>
      <c r="R25" s="35">
        <v>3</v>
      </c>
      <c r="S25" s="35" t="s">
        <v>30</v>
      </c>
      <c r="T25" s="35">
        <v>1</v>
      </c>
      <c r="U25" s="35" t="s">
        <v>30</v>
      </c>
      <c r="V25" s="48" t="s">
        <v>129</v>
      </c>
    </row>
    <row r="26" spans="1:22" ht="9.9499999999999993" customHeight="1">
      <c r="A26" s="32" t="s">
        <v>128</v>
      </c>
      <c r="B26" s="31">
        <v>767</v>
      </c>
      <c r="C26" s="35">
        <v>85</v>
      </c>
      <c r="D26" s="35">
        <v>83</v>
      </c>
      <c r="E26" s="35">
        <v>65</v>
      </c>
      <c r="F26" s="35">
        <v>33</v>
      </c>
      <c r="G26" s="35">
        <v>43</v>
      </c>
      <c r="H26" s="35">
        <v>15</v>
      </c>
      <c r="I26" s="35">
        <v>94</v>
      </c>
      <c r="J26" s="35">
        <v>93</v>
      </c>
      <c r="K26" s="35">
        <v>68</v>
      </c>
      <c r="L26" s="35">
        <v>22</v>
      </c>
      <c r="M26" s="35">
        <v>18</v>
      </c>
      <c r="N26" s="35">
        <v>33</v>
      </c>
      <c r="O26" s="35">
        <v>49</v>
      </c>
      <c r="P26" s="35">
        <v>28</v>
      </c>
      <c r="Q26" s="35">
        <v>37</v>
      </c>
      <c r="R26" s="35">
        <v>1</v>
      </c>
      <c r="S26" s="35" t="s">
        <v>30</v>
      </c>
      <c r="T26" s="35" t="s">
        <v>30</v>
      </c>
      <c r="U26" s="35" t="s">
        <v>30</v>
      </c>
      <c r="V26" s="48" t="s">
        <v>128</v>
      </c>
    </row>
    <row r="27" spans="1:22" ht="9.9499999999999993" customHeight="1">
      <c r="A27" s="34" t="s">
        <v>127</v>
      </c>
      <c r="B27" s="31">
        <v>842</v>
      </c>
      <c r="C27" s="31">
        <v>84</v>
      </c>
      <c r="D27" s="31">
        <v>103</v>
      </c>
      <c r="E27" s="31">
        <v>99</v>
      </c>
      <c r="F27" s="31">
        <v>29</v>
      </c>
      <c r="G27" s="31">
        <v>39</v>
      </c>
      <c r="H27" s="31">
        <v>19</v>
      </c>
      <c r="I27" s="31">
        <v>76</v>
      </c>
      <c r="J27" s="31">
        <v>98</v>
      </c>
      <c r="K27" s="31">
        <v>73</v>
      </c>
      <c r="L27" s="31">
        <v>23</v>
      </c>
      <c r="M27" s="31">
        <v>12</v>
      </c>
      <c r="N27" s="31">
        <v>46</v>
      </c>
      <c r="O27" s="31">
        <v>57</v>
      </c>
      <c r="P27" s="31">
        <v>42</v>
      </c>
      <c r="Q27" s="31">
        <v>35</v>
      </c>
      <c r="R27" s="31">
        <v>5</v>
      </c>
      <c r="S27" s="31">
        <v>2</v>
      </c>
      <c r="T27" s="31" t="s">
        <v>30</v>
      </c>
      <c r="U27" s="31" t="s">
        <v>30</v>
      </c>
      <c r="V27" s="49" t="s">
        <v>127</v>
      </c>
    </row>
    <row r="28" spans="1:22" ht="9.9499999999999993" customHeight="1">
      <c r="A28" s="32" t="s">
        <v>126</v>
      </c>
      <c r="B28" s="31">
        <v>811</v>
      </c>
      <c r="C28" s="31">
        <v>75</v>
      </c>
      <c r="D28" s="31">
        <v>88</v>
      </c>
      <c r="E28" s="31">
        <v>90</v>
      </c>
      <c r="F28" s="31">
        <v>30</v>
      </c>
      <c r="G28" s="31">
        <v>40</v>
      </c>
      <c r="H28" s="31">
        <v>26</v>
      </c>
      <c r="I28" s="31">
        <v>67</v>
      </c>
      <c r="J28" s="31">
        <v>84</v>
      </c>
      <c r="K28" s="31">
        <v>82</v>
      </c>
      <c r="L28" s="31">
        <v>26</v>
      </c>
      <c r="M28" s="31">
        <v>12</v>
      </c>
      <c r="N28" s="31">
        <v>55</v>
      </c>
      <c r="O28" s="31">
        <v>49</v>
      </c>
      <c r="P28" s="31">
        <v>44</v>
      </c>
      <c r="Q28" s="31">
        <v>38</v>
      </c>
      <c r="R28" s="31">
        <v>3</v>
      </c>
      <c r="S28" s="31">
        <v>2</v>
      </c>
      <c r="T28" s="31" t="s">
        <v>30</v>
      </c>
      <c r="U28" s="31" t="s">
        <v>30</v>
      </c>
      <c r="V28" s="48" t="s">
        <v>126</v>
      </c>
    </row>
    <row r="29" spans="1:22" ht="9.9499999999999993" customHeight="1">
      <c r="A29" s="32" t="s">
        <v>125</v>
      </c>
      <c r="B29" s="31">
        <v>867</v>
      </c>
      <c r="C29" s="31">
        <v>75</v>
      </c>
      <c r="D29" s="31">
        <v>98</v>
      </c>
      <c r="E29" s="31">
        <v>91</v>
      </c>
      <c r="F29" s="31">
        <v>24</v>
      </c>
      <c r="G29" s="31">
        <v>40</v>
      </c>
      <c r="H29" s="31">
        <v>26</v>
      </c>
      <c r="I29" s="31">
        <v>100</v>
      </c>
      <c r="J29" s="31">
        <v>96</v>
      </c>
      <c r="K29" s="31">
        <v>77</v>
      </c>
      <c r="L29" s="31">
        <v>25</v>
      </c>
      <c r="M29" s="31">
        <v>11</v>
      </c>
      <c r="N29" s="31">
        <v>47</v>
      </c>
      <c r="O29" s="31">
        <v>60</v>
      </c>
      <c r="P29" s="31">
        <v>41</v>
      </c>
      <c r="Q29" s="31">
        <v>46</v>
      </c>
      <c r="R29" s="31">
        <v>6</v>
      </c>
      <c r="S29" s="31">
        <v>3</v>
      </c>
      <c r="T29" s="31">
        <v>1</v>
      </c>
      <c r="U29" s="31" t="s">
        <v>30</v>
      </c>
      <c r="V29" s="48" t="s">
        <v>125</v>
      </c>
    </row>
    <row r="30" spans="1:22" s="43" customFormat="1" ht="5.0999999999999996" customHeight="1">
      <c r="A30" s="62"/>
      <c r="B30" s="6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5"/>
    </row>
    <row r="31" spans="1:22" ht="9.9499999999999993" customHeight="1">
      <c r="A31" s="24" t="s">
        <v>124</v>
      </c>
    </row>
    <row r="32" spans="1:22" ht="9.9499999999999993" customHeight="1"/>
    <row r="33" ht="9.9499999999999993" customHeight="1"/>
  </sheetData>
  <mergeCells count="22">
    <mergeCell ref="U7:U8"/>
    <mergeCell ref="R7:R8"/>
    <mergeCell ref="P7:P8"/>
    <mergeCell ref="T7:T8"/>
    <mergeCell ref="Q7:Q8"/>
    <mergeCell ref="S7:S8"/>
    <mergeCell ref="M7:M8"/>
    <mergeCell ref="A7:A8"/>
    <mergeCell ref="V7:V8"/>
    <mergeCell ref="G7:G8"/>
    <mergeCell ref="K7:K8"/>
    <mergeCell ref="N7:N8"/>
    <mergeCell ref="O7:O8"/>
    <mergeCell ref="H7:H8"/>
    <mergeCell ref="I7:I8"/>
    <mergeCell ref="J7:J8"/>
    <mergeCell ref="L7:L8"/>
    <mergeCell ref="B7:B8"/>
    <mergeCell ref="C7:C8"/>
    <mergeCell ref="F7:F8"/>
    <mergeCell ref="D7:D8"/>
    <mergeCell ref="E7:E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5"/>
  <sheetViews>
    <sheetView workbookViewId="0"/>
  </sheetViews>
  <sheetFormatPr defaultRowHeight="10.5" customHeight="1"/>
  <cols>
    <col min="1" max="1" width="9.625" style="24" customWidth="1"/>
    <col min="2" max="5" width="7.5" style="24" customWidth="1"/>
    <col min="6" max="11" width="6.625" style="24" customWidth="1"/>
    <col min="12" max="17" width="6.5" style="24" customWidth="1"/>
    <col min="18" max="18" width="7" style="24" customWidth="1"/>
    <col min="19" max="20" width="6" style="24" customWidth="1"/>
    <col min="21" max="21" width="6.375" style="24" customWidth="1"/>
    <col min="22" max="22" width="11" style="24" customWidth="1"/>
    <col min="23" max="16384" width="9" style="24"/>
  </cols>
  <sheetData>
    <row r="1" spans="1:22" ht="13.5" customHeight="1">
      <c r="A1" s="47" t="s">
        <v>0</v>
      </c>
      <c r="S1" s="43"/>
    </row>
    <row r="2" spans="1:22" ht="10.5" customHeight="1">
      <c r="S2" s="43"/>
    </row>
    <row r="3" spans="1:22" ht="10.5" customHeight="1">
      <c r="A3" s="24" t="s">
        <v>272</v>
      </c>
      <c r="S3" s="43"/>
    </row>
    <row r="4" spans="1:22" ht="10.5" customHeight="1">
      <c r="A4" s="46"/>
      <c r="N4" s="46"/>
      <c r="O4" s="46"/>
      <c r="P4" s="46"/>
      <c r="Q4" s="46"/>
      <c r="R4" s="46"/>
      <c r="S4" s="46"/>
      <c r="T4" s="46"/>
      <c r="U4" s="46"/>
      <c r="V4" s="46"/>
    </row>
    <row r="5" spans="1:22" s="52" customFormat="1" ht="36.75" customHeight="1">
      <c r="A5" s="54" t="s">
        <v>1</v>
      </c>
      <c r="B5" s="93" t="s">
        <v>2</v>
      </c>
      <c r="C5" s="93" t="s">
        <v>3</v>
      </c>
      <c r="D5" s="93" t="s">
        <v>4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4" t="s">
        <v>11</v>
      </c>
      <c r="L5" s="95" t="s">
        <v>12</v>
      </c>
      <c r="M5" s="93" t="s">
        <v>13</v>
      </c>
      <c r="N5" s="95" t="s">
        <v>14</v>
      </c>
      <c r="O5" s="95" t="s">
        <v>15</v>
      </c>
      <c r="P5" s="95" t="s">
        <v>16</v>
      </c>
      <c r="Q5" s="95" t="s">
        <v>17</v>
      </c>
      <c r="R5" s="95" t="s">
        <v>18</v>
      </c>
      <c r="S5" s="95" t="s">
        <v>19</v>
      </c>
      <c r="T5" s="95" t="s">
        <v>20</v>
      </c>
      <c r="U5" s="95" t="s">
        <v>21</v>
      </c>
      <c r="V5" s="53" t="s">
        <v>1</v>
      </c>
    </row>
    <row r="6" spans="1:22" ht="10.5" customHeight="1">
      <c r="A6" s="32"/>
      <c r="B6" s="229" t="s">
        <v>46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1"/>
      <c r="V6" s="48"/>
    </row>
    <row r="7" spans="1:22" ht="10.5" customHeight="1">
      <c r="A7" s="34" t="s">
        <v>123</v>
      </c>
      <c r="B7" s="35">
        <v>7740</v>
      </c>
      <c r="C7" s="35">
        <v>594</v>
      </c>
      <c r="D7" s="35">
        <v>544</v>
      </c>
      <c r="E7" s="35">
        <v>957</v>
      </c>
      <c r="F7" s="35">
        <v>276</v>
      </c>
      <c r="G7" s="35">
        <v>326</v>
      </c>
      <c r="H7" s="35">
        <v>187</v>
      </c>
      <c r="I7" s="35">
        <v>858</v>
      </c>
      <c r="J7" s="35">
        <v>879</v>
      </c>
      <c r="K7" s="35">
        <v>749</v>
      </c>
      <c r="L7" s="35">
        <v>146</v>
      </c>
      <c r="M7" s="35">
        <v>104</v>
      </c>
      <c r="N7" s="35">
        <v>431</v>
      </c>
      <c r="O7" s="35">
        <v>780</v>
      </c>
      <c r="P7" s="35">
        <v>443</v>
      </c>
      <c r="Q7" s="35">
        <v>391</v>
      </c>
      <c r="R7" s="35">
        <v>27</v>
      </c>
      <c r="S7" s="31">
        <v>48</v>
      </c>
      <c r="T7" s="35" t="s">
        <v>30</v>
      </c>
      <c r="U7" s="30" t="s">
        <v>65</v>
      </c>
      <c r="V7" s="58" t="s">
        <v>122</v>
      </c>
    </row>
    <row r="8" spans="1:22" ht="10.5" customHeight="1">
      <c r="A8" s="32" t="s">
        <v>121</v>
      </c>
      <c r="B8" s="35">
        <v>8195</v>
      </c>
      <c r="C8" s="35">
        <v>642</v>
      </c>
      <c r="D8" s="35">
        <v>580</v>
      </c>
      <c r="E8" s="35">
        <v>873</v>
      </c>
      <c r="F8" s="35">
        <v>308</v>
      </c>
      <c r="G8" s="35">
        <v>350</v>
      </c>
      <c r="H8" s="35">
        <v>214</v>
      </c>
      <c r="I8" s="35">
        <v>898</v>
      </c>
      <c r="J8" s="35">
        <v>927</v>
      </c>
      <c r="K8" s="35">
        <v>820</v>
      </c>
      <c r="L8" s="35">
        <v>199</v>
      </c>
      <c r="M8" s="35">
        <v>121</v>
      </c>
      <c r="N8" s="35">
        <v>463</v>
      </c>
      <c r="O8" s="35">
        <v>845</v>
      </c>
      <c r="P8" s="35">
        <v>427</v>
      </c>
      <c r="Q8" s="35">
        <v>444</v>
      </c>
      <c r="R8" s="35">
        <v>37</v>
      </c>
      <c r="S8" s="31">
        <v>47</v>
      </c>
      <c r="T8" s="35" t="s">
        <v>30</v>
      </c>
      <c r="U8" s="30" t="s">
        <v>65</v>
      </c>
      <c r="V8" s="60" t="s">
        <v>120</v>
      </c>
    </row>
    <row r="9" spans="1:22" ht="10.5" customHeight="1">
      <c r="A9" s="32" t="s">
        <v>87</v>
      </c>
      <c r="B9" s="35">
        <v>9024</v>
      </c>
      <c r="C9" s="35">
        <v>798</v>
      </c>
      <c r="D9" s="35">
        <v>863</v>
      </c>
      <c r="E9" s="35">
        <v>913</v>
      </c>
      <c r="F9" s="35">
        <v>354</v>
      </c>
      <c r="G9" s="35">
        <v>408</v>
      </c>
      <c r="H9" s="35">
        <v>213</v>
      </c>
      <c r="I9" s="35">
        <v>975</v>
      </c>
      <c r="J9" s="35">
        <v>845</v>
      </c>
      <c r="K9" s="35">
        <v>977</v>
      </c>
      <c r="L9" s="35">
        <v>209</v>
      </c>
      <c r="M9" s="35">
        <v>139</v>
      </c>
      <c r="N9" s="35">
        <v>481</v>
      </c>
      <c r="O9" s="35">
        <v>828</v>
      </c>
      <c r="P9" s="35">
        <v>461</v>
      </c>
      <c r="Q9" s="35">
        <v>472</v>
      </c>
      <c r="R9" s="35">
        <v>38</v>
      </c>
      <c r="S9" s="31">
        <v>50</v>
      </c>
      <c r="T9" s="35" t="s">
        <v>30</v>
      </c>
      <c r="U9" s="30" t="s">
        <v>65</v>
      </c>
      <c r="V9" s="60" t="s">
        <v>119</v>
      </c>
    </row>
    <row r="10" spans="1:22" ht="10.5" customHeight="1">
      <c r="A10" s="32" t="s">
        <v>118</v>
      </c>
      <c r="B10" s="35">
        <v>9336</v>
      </c>
      <c r="C10" s="35">
        <v>857</v>
      </c>
      <c r="D10" s="35">
        <v>959</v>
      </c>
      <c r="E10" s="35">
        <v>955</v>
      </c>
      <c r="F10" s="35">
        <v>357</v>
      </c>
      <c r="G10" s="35">
        <v>394</v>
      </c>
      <c r="H10" s="35">
        <v>213</v>
      </c>
      <c r="I10" s="35">
        <v>1084</v>
      </c>
      <c r="J10" s="35">
        <v>908</v>
      </c>
      <c r="K10" s="35">
        <v>899</v>
      </c>
      <c r="L10" s="35">
        <v>239</v>
      </c>
      <c r="M10" s="35">
        <v>191</v>
      </c>
      <c r="N10" s="35">
        <v>477</v>
      </c>
      <c r="O10" s="35">
        <v>767</v>
      </c>
      <c r="P10" s="35">
        <v>436</v>
      </c>
      <c r="Q10" s="35">
        <v>502</v>
      </c>
      <c r="R10" s="35">
        <v>50</v>
      </c>
      <c r="S10" s="31">
        <v>48</v>
      </c>
      <c r="T10" s="35" t="s">
        <v>30</v>
      </c>
      <c r="U10" s="30" t="s">
        <v>65</v>
      </c>
      <c r="V10" s="60" t="s">
        <v>117</v>
      </c>
    </row>
    <row r="11" spans="1:22" s="36" customFormat="1" ht="10.5" customHeight="1">
      <c r="A11" s="41" t="s">
        <v>116</v>
      </c>
      <c r="B11" s="40">
        <v>8721</v>
      </c>
      <c r="C11" s="40">
        <v>809</v>
      </c>
      <c r="D11" s="40">
        <v>901</v>
      </c>
      <c r="E11" s="40">
        <v>898</v>
      </c>
      <c r="F11" s="40">
        <v>359</v>
      </c>
      <c r="G11" s="40">
        <v>398</v>
      </c>
      <c r="H11" s="40">
        <v>239</v>
      </c>
      <c r="I11" s="40">
        <v>924</v>
      </c>
      <c r="J11" s="40">
        <v>814</v>
      </c>
      <c r="K11" s="40">
        <v>801</v>
      </c>
      <c r="L11" s="40">
        <v>257</v>
      </c>
      <c r="M11" s="40">
        <v>147</v>
      </c>
      <c r="N11" s="40">
        <v>528</v>
      </c>
      <c r="O11" s="40">
        <v>735</v>
      </c>
      <c r="P11" s="40">
        <v>408</v>
      </c>
      <c r="Q11" s="40">
        <v>412</v>
      </c>
      <c r="R11" s="40">
        <v>54</v>
      </c>
      <c r="S11" s="39">
        <v>37</v>
      </c>
      <c r="T11" s="39" t="s">
        <v>30</v>
      </c>
      <c r="U11" s="38" t="s">
        <v>65</v>
      </c>
      <c r="V11" s="59" t="s">
        <v>115</v>
      </c>
    </row>
    <row r="12" spans="1:22" ht="10.5" customHeight="1">
      <c r="A12" s="3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1"/>
      <c r="T12" s="31"/>
      <c r="U12" s="30"/>
      <c r="V12" s="58"/>
    </row>
    <row r="13" spans="1:22" ht="10.5" customHeight="1">
      <c r="A13" s="34" t="s">
        <v>114</v>
      </c>
      <c r="B13" s="35">
        <v>715</v>
      </c>
      <c r="C13" s="35">
        <v>67</v>
      </c>
      <c r="D13" s="35">
        <v>94</v>
      </c>
      <c r="E13" s="35">
        <v>62</v>
      </c>
      <c r="F13" s="35">
        <v>28</v>
      </c>
      <c r="G13" s="35">
        <v>22</v>
      </c>
      <c r="H13" s="35">
        <v>19</v>
      </c>
      <c r="I13" s="35">
        <v>81</v>
      </c>
      <c r="J13" s="35">
        <v>62</v>
      </c>
      <c r="K13" s="35">
        <v>75</v>
      </c>
      <c r="L13" s="35">
        <v>20</v>
      </c>
      <c r="M13" s="35">
        <v>15</v>
      </c>
      <c r="N13" s="35">
        <v>34</v>
      </c>
      <c r="O13" s="35">
        <v>64</v>
      </c>
      <c r="P13" s="35">
        <v>32</v>
      </c>
      <c r="Q13" s="35">
        <v>31</v>
      </c>
      <c r="R13" s="35">
        <v>4</v>
      </c>
      <c r="S13" s="31">
        <v>5</v>
      </c>
      <c r="T13" s="31" t="s">
        <v>30</v>
      </c>
      <c r="U13" s="30" t="s">
        <v>65</v>
      </c>
      <c r="V13" s="57" t="s">
        <v>113</v>
      </c>
    </row>
    <row r="14" spans="1:22" ht="10.5" customHeight="1">
      <c r="A14" s="32" t="s">
        <v>112</v>
      </c>
      <c r="B14" s="35">
        <v>705</v>
      </c>
      <c r="C14" s="35">
        <v>65</v>
      </c>
      <c r="D14" s="35">
        <v>71</v>
      </c>
      <c r="E14" s="35">
        <v>82</v>
      </c>
      <c r="F14" s="35">
        <v>27</v>
      </c>
      <c r="G14" s="35">
        <v>30</v>
      </c>
      <c r="H14" s="35">
        <v>22</v>
      </c>
      <c r="I14" s="35">
        <v>71</v>
      </c>
      <c r="J14" s="35">
        <v>60</v>
      </c>
      <c r="K14" s="35">
        <v>65</v>
      </c>
      <c r="L14" s="35">
        <v>17</v>
      </c>
      <c r="M14" s="35">
        <v>20</v>
      </c>
      <c r="N14" s="35">
        <v>44</v>
      </c>
      <c r="O14" s="35">
        <v>62</v>
      </c>
      <c r="P14" s="35">
        <v>30</v>
      </c>
      <c r="Q14" s="35">
        <v>31</v>
      </c>
      <c r="R14" s="35">
        <v>6</v>
      </c>
      <c r="S14" s="31">
        <v>2</v>
      </c>
      <c r="T14" s="31" t="s">
        <v>30</v>
      </c>
      <c r="U14" s="30" t="s">
        <v>65</v>
      </c>
      <c r="V14" s="56" t="s">
        <v>111</v>
      </c>
    </row>
    <row r="15" spans="1:22" ht="10.5" customHeight="1">
      <c r="A15" s="32" t="s">
        <v>110</v>
      </c>
      <c r="B15" s="35">
        <v>722</v>
      </c>
      <c r="C15" s="35">
        <v>72</v>
      </c>
      <c r="D15" s="35">
        <v>71</v>
      </c>
      <c r="E15" s="35">
        <v>65</v>
      </c>
      <c r="F15" s="35">
        <v>37</v>
      </c>
      <c r="G15" s="35">
        <v>32</v>
      </c>
      <c r="H15" s="35">
        <v>14</v>
      </c>
      <c r="I15" s="35">
        <v>73</v>
      </c>
      <c r="J15" s="35">
        <v>69</v>
      </c>
      <c r="K15" s="35">
        <v>65</v>
      </c>
      <c r="L15" s="35">
        <v>20</v>
      </c>
      <c r="M15" s="35">
        <v>12</v>
      </c>
      <c r="N15" s="35">
        <v>53</v>
      </c>
      <c r="O15" s="35">
        <v>60</v>
      </c>
      <c r="P15" s="35">
        <v>45</v>
      </c>
      <c r="Q15" s="35">
        <v>31</v>
      </c>
      <c r="R15" s="35">
        <v>1</v>
      </c>
      <c r="S15" s="31">
        <v>2</v>
      </c>
      <c r="T15" s="31" t="s">
        <v>30</v>
      </c>
      <c r="U15" s="30" t="s">
        <v>65</v>
      </c>
      <c r="V15" s="56" t="s">
        <v>109</v>
      </c>
    </row>
    <row r="16" spans="1:22" ht="10.5" customHeight="1">
      <c r="A16" s="32" t="s">
        <v>108</v>
      </c>
      <c r="B16" s="35">
        <v>743</v>
      </c>
      <c r="C16" s="35">
        <v>60</v>
      </c>
      <c r="D16" s="35">
        <v>72</v>
      </c>
      <c r="E16" s="35">
        <v>59</v>
      </c>
      <c r="F16" s="35">
        <v>36</v>
      </c>
      <c r="G16" s="35">
        <v>41</v>
      </c>
      <c r="H16" s="35">
        <v>21</v>
      </c>
      <c r="I16" s="35">
        <v>74</v>
      </c>
      <c r="J16" s="35">
        <v>60</v>
      </c>
      <c r="K16" s="35">
        <v>68</v>
      </c>
      <c r="L16" s="35">
        <v>20</v>
      </c>
      <c r="M16" s="35">
        <v>13</v>
      </c>
      <c r="N16" s="35">
        <v>49</v>
      </c>
      <c r="O16" s="35">
        <v>78</v>
      </c>
      <c r="P16" s="35">
        <v>38</v>
      </c>
      <c r="Q16" s="35">
        <v>45</v>
      </c>
      <c r="R16" s="35">
        <v>6</v>
      </c>
      <c r="S16" s="35">
        <v>3</v>
      </c>
      <c r="T16" s="31" t="s">
        <v>30</v>
      </c>
      <c r="U16" s="30" t="s">
        <v>65</v>
      </c>
      <c r="V16" s="56" t="s">
        <v>107</v>
      </c>
    </row>
    <row r="17" spans="1:22" ht="10.5" customHeight="1">
      <c r="A17" s="32" t="s">
        <v>106</v>
      </c>
      <c r="B17" s="35">
        <v>761</v>
      </c>
      <c r="C17" s="35">
        <v>73</v>
      </c>
      <c r="D17" s="35">
        <v>66</v>
      </c>
      <c r="E17" s="35">
        <v>72</v>
      </c>
      <c r="F17" s="35">
        <v>30</v>
      </c>
      <c r="G17" s="35">
        <v>39</v>
      </c>
      <c r="H17" s="35">
        <v>19</v>
      </c>
      <c r="I17" s="35">
        <v>71</v>
      </c>
      <c r="J17" s="35">
        <v>73</v>
      </c>
      <c r="K17" s="35">
        <v>84</v>
      </c>
      <c r="L17" s="35">
        <v>19</v>
      </c>
      <c r="M17" s="35">
        <v>18</v>
      </c>
      <c r="N17" s="35">
        <v>42</v>
      </c>
      <c r="O17" s="35">
        <v>70</v>
      </c>
      <c r="P17" s="35">
        <v>33</v>
      </c>
      <c r="Q17" s="35">
        <v>45</v>
      </c>
      <c r="R17" s="35">
        <v>3</v>
      </c>
      <c r="S17" s="31">
        <v>4</v>
      </c>
      <c r="T17" s="31" t="s">
        <v>30</v>
      </c>
      <c r="U17" s="30" t="s">
        <v>65</v>
      </c>
      <c r="V17" s="56" t="s">
        <v>105</v>
      </c>
    </row>
    <row r="18" spans="1:22" ht="10.5" customHeight="1">
      <c r="A18" s="32" t="s">
        <v>104</v>
      </c>
      <c r="B18" s="35">
        <v>687</v>
      </c>
      <c r="C18" s="35">
        <v>66</v>
      </c>
      <c r="D18" s="35">
        <v>66</v>
      </c>
      <c r="E18" s="35">
        <v>79</v>
      </c>
      <c r="F18" s="35">
        <v>28</v>
      </c>
      <c r="G18" s="35">
        <v>19</v>
      </c>
      <c r="H18" s="35">
        <v>21</v>
      </c>
      <c r="I18" s="35">
        <v>61</v>
      </c>
      <c r="J18" s="35">
        <v>73</v>
      </c>
      <c r="K18" s="35">
        <v>64</v>
      </c>
      <c r="L18" s="35">
        <v>21</v>
      </c>
      <c r="M18" s="35">
        <v>11</v>
      </c>
      <c r="N18" s="35">
        <v>48</v>
      </c>
      <c r="O18" s="35">
        <v>51</v>
      </c>
      <c r="P18" s="35">
        <v>36</v>
      </c>
      <c r="Q18" s="35">
        <v>36</v>
      </c>
      <c r="R18" s="35">
        <v>4</v>
      </c>
      <c r="S18" s="31">
        <v>3</v>
      </c>
      <c r="T18" s="31" t="s">
        <v>30</v>
      </c>
      <c r="U18" s="30" t="s">
        <v>65</v>
      </c>
      <c r="V18" s="56" t="s">
        <v>103</v>
      </c>
    </row>
    <row r="19" spans="1:22" ht="10.5" customHeight="1">
      <c r="A19" s="32" t="s">
        <v>102</v>
      </c>
      <c r="B19" s="31">
        <v>714</v>
      </c>
      <c r="C19" s="31">
        <v>66</v>
      </c>
      <c r="D19" s="31">
        <v>80</v>
      </c>
      <c r="E19" s="31">
        <v>63</v>
      </c>
      <c r="F19" s="31">
        <v>27</v>
      </c>
      <c r="G19" s="31">
        <v>29</v>
      </c>
      <c r="H19" s="31">
        <v>20</v>
      </c>
      <c r="I19" s="31">
        <v>72</v>
      </c>
      <c r="J19" s="31">
        <v>76</v>
      </c>
      <c r="K19" s="31">
        <v>68</v>
      </c>
      <c r="L19" s="31">
        <v>23</v>
      </c>
      <c r="M19" s="31">
        <v>8</v>
      </c>
      <c r="N19" s="31">
        <v>48</v>
      </c>
      <c r="O19" s="31">
        <v>57</v>
      </c>
      <c r="P19" s="31">
        <v>37</v>
      </c>
      <c r="Q19" s="31">
        <v>30</v>
      </c>
      <c r="R19" s="31">
        <v>6</v>
      </c>
      <c r="S19" s="31">
        <v>4</v>
      </c>
      <c r="T19" s="31" t="s">
        <v>30</v>
      </c>
      <c r="U19" s="30" t="s">
        <v>65</v>
      </c>
      <c r="V19" s="56" t="s">
        <v>101</v>
      </c>
    </row>
    <row r="20" spans="1:22" ht="10.5" customHeight="1">
      <c r="A20" s="32" t="s">
        <v>100</v>
      </c>
      <c r="B20" s="31">
        <v>717</v>
      </c>
      <c r="C20" s="31">
        <v>59</v>
      </c>
      <c r="D20" s="31">
        <v>95</v>
      </c>
      <c r="E20" s="31">
        <v>78</v>
      </c>
      <c r="F20" s="31">
        <v>26</v>
      </c>
      <c r="G20" s="31">
        <v>46</v>
      </c>
      <c r="H20" s="31">
        <v>23</v>
      </c>
      <c r="I20" s="31">
        <v>63</v>
      </c>
      <c r="J20" s="31">
        <v>75</v>
      </c>
      <c r="K20" s="31">
        <v>51</v>
      </c>
      <c r="L20" s="31">
        <v>15</v>
      </c>
      <c r="M20" s="31">
        <v>11</v>
      </c>
      <c r="N20" s="31">
        <v>39</v>
      </c>
      <c r="O20" s="31">
        <v>61</v>
      </c>
      <c r="P20" s="31">
        <v>39</v>
      </c>
      <c r="Q20" s="31">
        <v>32</v>
      </c>
      <c r="R20" s="31">
        <v>3</v>
      </c>
      <c r="S20" s="31">
        <v>1</v>
      </c>
      <c r="T20" s="31" t="s">
        <v>30</v>
      </c>
      <c r="U20" s="30" t="s">
        <v>65</v>
      </c>
      <c r="V20" s="56" t="s">
        <v>99</v>
      </c>
    </row>
    <row r="21" spans="1:22" ht="10.5" customHeight="1">
      <c r="A21" s="32" t="s">
        <v>98</v>
      </c>
      <c r="B21" s="31">
        <v>715</v>
      </c>
      <c r="C21" s="31">
        <v>71</v>
      </c>
      <c r="D21" s="31">
        <v>67</v>
      </c>
      <c r="E21" s="31">
        <v>86</v>
      </c>
      <c r="F21" s="31">
        <v>30</v>
      </c>
      <c r="G21" s="31">
        <v>30</v>
      </c>
      <c r="H21" s="31">
        <v>25</v>
      </c>
      <c r="I21" s="31">
        <v>97</v>
      </c>
      <c r="J21" s="31">
        <v>63</v>
      </c>
      <c r="K21" s="31">
        <v>58</v>
      </c>
      <c r="L21" s="31">
        <v>23</v>
      </c>
      <c r="M21" s="31">
        <v>9</v>
      </c>
      <c r="N21" s="31">
        <v>39</v>
      </c>
      <c r="O21" s="31">
        <v>51</v>
      </c>
      <c r="P21" s="31">
        <v>26</v>
      </c>
      <c r="Q21" s="31">
        <v>34</v>
      </c>
      <c r="R21" s="31">
        <v>4</v>
      </c>
      <c r="S21" s="31">
        <v>2</v>
      </c>
      <c r="T21" s="31" t="s">
        <v>30</v>
      </c>
      <c r="U21" s="30" t="s">
        <v>65</v>
      </c>
      <c r="V21" s="56" t="s">
        <v>97</v>
      </c>
    </row>
    <row r="22" spans="1:22" ht="10.5" customHeight="1">
      <c r="A22" s="34" t="s">
        <v>96</v>
      </c>
      <c r="B22" s="31">
        <v>748</v>
      </c>
      <c r="C22" s="31">
        <v>63</v>
      </c>
      <c r="D22" s="31">
        <v>69</v>
      </c>
      <c r="E22" s="31">
        <v>86</v>
      </c>
      <c r="F22" s="31">
        <v>32</v>
      </c>
      <c r="G22" s="31">
        <v>48</v>
      </c>
      <c r="H22" s="31">
        <v>18</v>
      </c>
      <c r="I22" s="31">
        <v>86</v>
      </c>
      <c r="J22" s="31">
        <v>71</v>
      </c>
      <c r="K22" s="31">
        <v>68</v>
      </c>
      <c r="L22" s="31">
        <v>24</v>
      </c>
      <c r="M22" s="31">
        <v>10</v>
      </c>
      <c r="N22" s="31">
        <v>44</v>
      </c>
      <c r="O22" s="31">
        <v>53</v>
      </c>
      <c r="P22" s="31">
        <v>29</v>
      </c>
      <c r="Q22" s="31">
        <v>36</v>
      </c>
      <c r="R22" s="31">
        <v>5</v>
      </c>
      <c r="S22" s="31">
        <v>6</v>
      </c>
      <c r="T22" s="31" t="s">
        <v>30</v>
      </c>
      <c r="U22" s="30" t="s">
        <v>65</v>
      </c>
      <c r="V22" s="57" t="s">
        <v>95</v>
      </c>
    </row>
    <row r="23" spans="1:22" ht="10.5" customHeight="1">
      <c r="A23" s="32" t="s">
        <v>94</v>
      </c>
      <c r="B23" s="31">
        <v>716</v>
      </c>
      <c r="C23" s="31">
        <v>73</v>
      </c>
      <c r="D23" s="31">
        <v>68</v>
      </c>
      <c r="E23" s="31">
        <v>74</v>
      </c>
      <c r="F23" s="31">
        <v>33</v>
      </c>
      <c r="G23" s="31">
        <v>30</v>
      </c>
      <c r="H23" s="31">
        <v>21</v>
      </c>
      <c r="I23" s="31">
        <v>88</v>
      </c>
      <c r="J23" s="31">
        <v>54</v>
      </c>
      <c r="K23" s="31">
        <v>67</v>
      </c>
      <c r="L23" s="31">
        <v>21</v>
      </c>
      <c r="M23" s="31">
        <v>9</v>
      </c>
      <c r="N23" s="31">
        <v>51</v>
      </c>
      <c r="O23" s="31">
        <v>61</v>
      </c>
      <c r="P23" s="31">
        <v>31</v>
      </c>
      <c r="Q23" s="31">
        <v>25</v>
      </c>
      <c r="R23" s="31">
        <v>6</v>
      </c>
      <c r="S23" s="31">
        <v>4</v>
      </c>
      <c r="T23" s="31" t="s">
        <v>30</v>
      </c>
      <c r="U23" s="30" t="s">
        <v>65</v>
      </c>
      <c r="V23" s="56" t="s">
        <v>93</v>
      </c>
    </row>
    <row r="24" spans="1:22" ht="10.5" customHeight="1">
      <c r="A24" s="28" t="s">
        <v>92</v>
      </c>
      <c r="B24" s="27">
        <v>778</v>
      </c>
      <c r="C24" s="27">
        <v>74</v>
      </c>
      <c r="D24" s="27">
        <v>82</v>
      </c>
      <c r="E24" s="27">
        <v>92</v>
      </c>
      <c r="F24" s="27">
        <v>25</v>
      </c>
      <c r="G24" s="27">
        <v>32</v>
      </c>
      <c r="H24" s="27">
        <v>16</v>
      </c>
      <c r="I24" s="27">
        <v>87</v>
      </c>
      <c r="J24" s="27">
        <v>78</v>
      </c>
      <c r="K24" s="27">
        <v>68</v>
      </c>
      <c r="L24" s="27">
        <v>34</v>
      </c>
      <c r="M24" s="27">
        <v>11</v>
      </c>
      <c r="N24" s="27">
        <v>37</v>
      </c>
      <c r="O24" s="27">
        <v>67</v>
      </c>
      <c r="P24" s="27">
        <v>32</v>
      </c>
      <c r="Q24" s="27">
        <v>36</v>
      </c>
      <c r="R24" s="27">
        <v>6</v>
      </c>
      <c r="S24" s="27">
        <v>1</v>
      </c>
      <c r="T24" s="27" t="s">
        <v>30</v>
      </c>
      <c r="U24" s="26" t="s">
        <v>65</v>
      </c>
      <c r="V24" s="55" t="s">
        <v>91</v>
      </c>
    </row>
    <row r="25" spans="1:22" ht="10.5" customHeight="1">
      <c r="A25" s="24" t="s">
        <v>90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6"/>
  <sheetViews>
    <sheetView workbookViewId="0"/>
  </sheetViews>
  <sheetFormatPr defaultRowHeight="10.5" customHeight="1"/>
  <cols>
    <col min="1" max="1" width="9.625" style="24" customWidth="1"/>
    <col min="2" max="5" width="7.5" style="24" customWidth="1"/>
    <col min="6" max="11" width="6.625" style="24" customWidth="1"/>
    <col min="12" max="17" width="6.5" style="24" customWidth="1"/>
    <col min="18" max="18" width="7" style="24" customWidth="1"/>
    <col min="19" max="20" width="6" style="24" customWidth="1"/>
    <col min="21" max="21" width="6.375" style="24" customWidth="1"/>
    <col min="22" max="22" width="11" style="24" customWidth="1"/>
    <col min="23" max="16384" width="9" style="24"/>
  </cols>
  <sheetData>
    <row r="1" spans="1:22" ht="13.5" customHeight="1">
      <c r="A1" s="47" t="s">
        <v>0</v>
      </c>
      <c r="S1" s="43"/>
    </row>
    <row r="2" spans="1:22" ht="10.5" customHeight="1">
      <c r="S2" s="43"/>
    </row>
    <row r="3" spans="1:22" ht="10.5" customHeight="1">
      <c r="A3" s="24" t="s">
        <v>272</v>
      </c>
      <c r="S3" s="43"/>
    </row>
    <row r="4" spans="1:22" ht="10.5" customHeight="1">
      <c r="A4" s="46"/>
      <c r="N4" s="46"/>
      <c r="O4" s="46"/>
      <c r="P4" s="46"/>
      <c r="Q4" s="46"/>
      <c r="R4" s="46"/>
      <c r="S4" s="46"/>
      <c r="T4" s="46"/>
      <c r="U4" s="46"/>
      <c r="V4" s="46"/>
    </row>
    <row r="5" spans="1:22" s="52" customFormat="1" ht="36.75" customHeight="1">
      <c r="A5" s="54" t="s">
        <v>1</v>
      </c>
      <c r="B5" s="93" t="s">
        <v>2</v>
      </c>
      <c r="C5" s="93" t="s">
        <v>3</v>
      </c>
      <c r="D5" s="93" t="s">
        <v>4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4" t="s">
        <v>11</v>
      </c>
      <c r="L5" s="95" t="s">
        <v>12</v>
      </c>
      <c r="M5" s="93" t="s">
        <v>13</v>
      </c>
      <c r="N5" s="95" t="s">
        <v>14</v>
      </c>
      <c r="O5" s="95" t="s">
        <v>15</v>
      </c>
      <c r="P5" s="95" t="s">
        <v>16</v>
      </c>
      <c r="Q5" s="95" t="s">
        <v>17</v>
      </c>
      <c r="R5" s="95" t="s">
        <v>18</v>
      </c>
      <c r="S5" s="95" t="s">
        <v>19</v>
      </c>
      <c r="T5" s="95" t="s">
        <v>20</v>
      </c>
      <c r="U5" s="95" t="s">
        <v>21</v>
      </c>
      <c r="V5" s="53" t="s">
        <v>1</v>
      </c>
    </row>
    <row r="6" spans="1:22" ht="10.5" customHeight="1">
      <c r="A6" s="32"/>
      <c r="B6" s="229" t="s">
        <v>46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1"/>
      <c r="V6" s="48"/>
    </row>
    <row r="7" spans="1:22" ht="10.5" customHeight="1">
      <c r="A7" s="34" t="s">
        <v>69</v>
      </c>
      <c r="B7" s="35">
        <v>7634</v>
      </c>
      <c r="C7" s="35">
        <v>1174</v>
      </c>
      <c r="D7" s="35">
        <v>425</v>
      </c>
      <c r="E7" s="35">
        <v>653</v>
      </c>
      <c r="F7" s="35">
        <v>157</v>
      </c>
      <c r="G7" s="35">
        <v>384</v>
      </c>
      <c r="H7" s="35">
        <v>118</v>
      </c>
      <c r="I7" s="35">
        <v>760</v>
      </c>
      <c r="J7" s="35">
        <v>754</v>
      </c>
      <c r="K7" s="35">
        <v>698</v>
      </c>
      <c r="L7" s="35">
        <v>162</v>
      </c>
      <c r="M7" s="35">
        <v>119</v>
      </c>
      <c r="N7" s="35">
        <v>441</v>
      </c>
      <c r="O7" s="35">
        <v>800</v>
      </c>
      <c r="P7" s="35">
        <v>441</v>
      </c>
      <c r="Q7" s="35">
        <v>441</v>
      </c>
      <c r="R7" s="35">
        <v>38</v>
      </c>
      <c r="S7" s="31">
        <v>68</v>
      </c>
      <c r="T7" s="35">
        <v>1</v>
      </c>
      <c r="U7" s="30" t="s">
        <v>65</v>
      </c>
      <c r="V7" s="49" t="s">
        <v>69</v>
      </c>
    </row>
    <row r="8" spans="1:22" ht="10.5" customHeight="1">
      <c r="A8" s="32" t="s">
        <v>89</v>
      </c>
      <c r="B8" s="35">
        <v>7740</v>
      </c>
      <c r="C8" s="35">
        <v>594</v>
      </c>
      <c r="D8" s="35">
        <v>544</v>
      </c>
      <c r="E8" s="35">
        <v>957</v>
      </c>
      <c r="F8" s="35">
        <v>276</v>
      </c>
      <c r="G8" s="35">
        <v>326</v>
      </c>
      <c r="H8" s="35">
        <v>187</v>
      </c>
      <c r="I8" s="35">
        <v>858</v>
      </c>
      <c r="J8" s="35">
        <v>879</v>
      </c>
      <c r="K8" s="35">
        <v>749</v>
      </c>
      <c r="L8" s="35">
        <v>146</v>
      </c>
      <c r="M8" s="35">
        <v>104</v>
      </c>
      <c r="N8" s="35">
        <v>431</v>
      </c>
      <c r="O8" s="35">
        <v>780</v>
      </c>
      <c r="P8" s="35">
        <v>443</v>
      </c>
      <c r="Q8" s="35">
        <v>391</v>
      </c>
      <c r="R8" s="35">
        <v>27</v>
      </c>
      <c r="S8" s="31">
        <v>48</v>
      </c>
      <c r="T8" s="35" t="s">
        <v>30</v>
      </c>
      <c r="U8" s="30" t="s">
        <v>65</v>
      </c>
      <c r="V8" s="48" t="s">
        <v>89</v>
      </c>
    </row>
    <row r="9" spans="1:22" ht="10.5" customHeight="1">
      <c r="A9" s="32" t="s">
        <v>88</v>
      </c>
      <c r="B9" s="35">
        <v>8195</v>
      </c>
      <c r="C9" s="35">
        <v>642</v>
      </c>
      <c r="D9" s="35">
        <v>580</v>
      </c>
      <c r="E9" s="35">
        <v>873</v>
      </c>
      <c r="F9" s="35">
        <v>308</v>
      </c>
      <c r="G9" s="35">
        <v>350</v>
      </c>
      <c r="H9" s="35">
        <v>214</v>
      </c>
      <c r="I9" s="35">
        <v>898</v>
      </c>
      <c r="J9" s="35">
        <v>927</v>
      </c>
      <c r="K9" s="35">
        <v>820</v>
      </c>
      <c r="L9" s="35">
        <v>199</v>
      </c>
      <c r="M9" s="35">
        <v>121</v>
      </c>
      <c r="N9" s="35">
        <v>463</v>
      </c>
      <c r="O9" s="35">
        <v>845</v>
      </c>
      <c r="P9" s="35">
        <v>427</v>
      </c>
      <c r="Q9" s="35">
        <v>444</v>
      </c>
      <c r="R9" s="35">
        <v>37</v>
      </c>
      <c r="S9" s="31">
        <v>47</v>
      </c>
      <c r="T9" s="35" t="s">
        <v>30</v>
      </c>
      <c r="U9" s="30" t="s">
        <v>65</v>
      </c>
      <c r="V9" s="48" t="s">
        <v>88</v>
      </c>
    </row>
    <row r="10" spans="1:22" ht="10.5" customHeight="1">
      <c r="A10" s="32" t="s">
        <v>87</v>
      </c>
      <c r="B10" s="35">
        <v>9024</v>
      </c>
      <c r="C10" s="35">
        <v>798</v>
      </c>
      <c r="D10" s="35">
        <v>863</v>
      </c>
      <c r="E10" s="35">
        <v>913</v>
      </c>
      <c r="F10" s="35">
        <v>354</v>
      </c>
      <c r="G10" s="35">
        <v>408</v>
      </c>
      <c r="H10" s="35">
        <v>213</v>
      </c>
      <c r="I10" s="35">
        <v>975</v>
      </c>
      <c r="J10" s="35">
        <v>845</v>
      </c>
      <c r="K10" s="35">
        <v>977</v>
      </c>
      <c r="L10" s="35">
        <v>209</v>
      </c>
      <c r="M10" s="35">
        <v>139</v>
      </c>
      <c r="N10" s="35">
        <v>481</v>
      </c>
      <c r="O10" s="35">
        <v>828</v>
      </c>
      <c r="P10" s="35">
        <v>461</v>
      </c>
      <c r="Q10" s="35">
        <v>472</v>
      </c>
      <c r="R10" s="35">
        <v>38</v>
      </c>
      <c r="S10" s="31">
        <v>50</v>
      </c>
      <c r="T10" s="35" t="s">
        <v>30</v>
      </c>
      <c r="U10" s="30" t="s">
        <v>30</v>
      </c>
      <c r="V10" s="48" t="s">
        <v>87</v>
      </c>
    </row>
    <row r="11" spans="1:22" s="36" customFormat="1" ht="10.5" customHeight="1">
      <c r="A11" s="41" t="s">
        <v>86</v>
      </c>
      <c r="B11" s="40">
        <v>9336</v>
      </c>
      <c r="C11" s="40">
        <v>857</v>
      </c>
      <c r="D11" s="40">
        <v>959</v>
      </c>
      <c r="E11" s="40">
        <v>955</v>
      </c>
      <c r="F11" s="40">
        <v>357</v>
      </c>
      <c r="G11" s="40">
        <v>394</v>
      </c>
      <c r="H11" s="40">
        <v>213</v>
      </c>
      <c r="I11" s="40">
        <v>1084</v>
      </c>
      <c r="J11" s="40">
        <v>908</v>
      </c>
      <c r="K11" s="40">
        <v>899</v>
      </c>
      <c r="L11" s="40">
        <v>239</v>
      </c>
      <c r="M11" s="40">
        <v>191</v>
      </c>
      <c r="N11" s="40">
        <v>477</v>
      </c>
      <c r="O11" s="40">
        <v>767</v>
      </c>
      <c r="P11" s="40">
        <v>436</v>
      </c>
      <c r="Q11" s="40">
        <v>502</v>
      </c>
      <c r="R11" s="40">
        <v>50</v>
      </c>
      <c r="S11" s="39">
        <v>48</v>
      </c>
      <c r="T11" s="39" t="s">
        <v>30</v>
      </c>
      <c r="U11" s="38" t="s">
        <v>30</v>
      </c>
      <c r="V11" s="51" t="s">
        <v>86</v>
      </c>
    </row>
    <row r="12" spans="1:22" ht="10.5" customHeight="1">
      <c r="A12" s="3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1"/>
      <c r="T12" s="31"/>
      <c r="U12" s="30"/>
      <c r="V12" s="50"/>
    </row>
    <row r="13" spans="1:22" ht="10.5" customHeight="1">
      <c r="A13" s="34" t="s">
        <v>85</v>
      </c>
      <c r="B13" s="35">
        <v>740</v>
      </c>
      <c r="C13" s="35">
        <v>60</v>
      </c>
      <c r="D13" s="35">
        <v>77</v>
      </c>
      <c r="E13" s="35">
        <v>64</v>
      </c>
      <c r="F13" s="35">
        <v>30</v>
      </c>
      <c r="G13" s="35">
        <v>29</v>
      </c>
      <c r="H13" s="35">
        <v>12</v>
      </c>
      <c r="I13" s="35">
        <v>84</v>
      </c>
      <c r="J13" s="35">
        <v>87</v>
      </c>
      <c r="K13" s="35">
        <v>76</v>
      </c>
      <c r="L13" s="35">
        <v>21</v>
      </c>
      <c r="M13" s="35">
        <v>12</v>
      </c>
      <c r="N13" s="35">
        <v>36</v>
      </c>
      <c r="O13" s="35">
        <v>65</v>
      </c>
      <c r="P13" s="35">
        <v>39</v>
      </c>
      <c r="Q13" s="35">
        <v>42</v>
      </c>
      <c r="R13" s="35">
        <v>4</v>
      </c>
      <c r="S13" s="31">
        <v>2</v>
      </c>
      <c r="T13" s="31" t="s">
        <v>30</v>
      </c>
      <c r="U13" s="30" t="s">
        <v>30</v>
      </c>
      <c r="V13" s="49" t="s">
        <v>85</v>
      </c>
    </row>
    <row r="14" spans="1:22" ht="10.5" customHeight="1">
      <c r="A14" s="32" t="s">
        <v>84</v>
      </c>
      <c r="B14" s="35">
        <v>765</v>
      </c>
      <c r="C14" s="35">
        <v>71</v>
      </c>
      <c r="D14" s="35">
        <v>84</v>
      </c>
      <c r="E14" s="35">
        <v>75</v>
      </c>
      <c r="F14" s="35">
        <v>30</v>
      </c>
      <c r="G14" s="35">
        <v>40</v>
      </c>
      <c r="H14" s="35">
        <v>13</v>
      </c>
      <c r="I14" s="35">
        <v>92</v>
      </c>
      <c r="J14" s="35">
        <v>65</v>
      </c>
      <c r="K14" s="35">
        <v>76</v>
      </c>
      <c r="L14" s="35">
        <v>16</v>
      </c>
      <c r="M14" s="35">
        <v>20</v>
      </c>
      <c r="N14" s="35">
        <v>43</v>
      </c>
      <c r="O14" s="35">
        <v>53</v>
      </c>
      <c r="P14" s="35">
        <v>38</v>
      </c>
      <c r="Q14" s="35">
        <v>40</v>
      </c>
      <c r="R14" s="35">
        <v>5</v>
      </c>
      <c r="S14" s="31">
        <v>4</v>
      </c>
      <c r="T14" s="31" t="s">
        <v>30</v>
      </c>
      <c r="U14" s="30" t="s">
        <v>30</v>
      </c>
      <c r="V14" s="48" t="s">
        <v>84</v>
      </c>
    </row>
    <row r="15" spans="1:22" ht="10.5" customHeight="1">
      <c r="A15" s="32" t="s">
        <v>83</v>
      </c>
      <c r="B15" s="35">
        <v>773</v>
      </c>
      <c r="C15" s="35">
        <v>70</v>
      </c>
      <c r="D15" s="35">
        <v>72</v>
      </c>
      <c r="E15" s="35">
        <v>67</v>
      </c>
      <c r="F15" s="35">
        <v>26</v>
      </c>
      <c r="G15" s="35">
        <v>31</v>
      </c>
      <c r="H15" s="35">
        <v>16</v>
      </c>
      <c r="I15" s="35">
        <v>60</v>
      </c>
      <c r="J15" s="35">
        <v>85</v>
      </c>
      <c r="K15" s="35">
        <v>96</v>
      </c>
      <c r="L15" s="35">
        <v>20</v>
      </c>
      <c r="M15" s="35">
        <v>17</v>
      </c>
      <c r="N15" s="35">
        <v>48</v>
      </c>
      <c r="O15" s="35">
        <v>64</v>
      </c>
      <c r="P15" s="35">
        <v>40</v>
      </c>
      <c r="Q15" s="35">
        <v>54</v>
      </c>
      <c r="R15" s="35">
        <v>2</v>
      </c>
      <c r="S15" s="31">
        <v>5</v>
      </c>
      <c r="T15" s="31" t="s">
        <v>30</v>
      </c>
      <c r="U15" s="30" t="s">
        <v>30</v>
      </c>
      <c r="V15" s="48" t="s">
        <v>83</v>
      </c>
    </row>
    <row r="16" spans="1:22" ht="10.5" customHeight="1">
      <c r="A16" s="32" t="s">
        <v>82</v>
      </c>
      <c r="B16" s="35">
        <v>802</v>
      </c>
      <c r="C16" s="35">
        <v>74</v>
      </c>
      <c r="D16" s="35">
        <v>83</v>
      </c>
      <c r="E16" s="35">
        <v>83</v>
      </c>
      <c r="F16" s="35">
        <v>35</v>
      </c>
      <c r="G16" s="35">
        <v>36</v>
      </c>
      <c r="H16" s="35">
        <v>19</v>
      </c>
      <c r="I16" s="35">
        <v>81</v>
      </c>
      <c r="J16" s="35">
        <v>77</v>
      </c>
      <c r="K16" s="35">
        <v>70</v>
      </c>
      <c r="L16" s="35">
        <v>23</v>
      </c>
      <c r="M16" s="35">
        <v>13</v>
      </c>
      <c r="N16" s="35">
        <v>42</v>
      </c>
      <c r="O16" s="35">
        <v>71</v>
      </c>
      <c r="P16" s="35">
        <v>34</v>
      </c>
      <c r="Q16" s="35">
        <v>52</v>
      </c>
      <c r="R16" s="35">
        <v>6</v>
      </c>
      <c r="S16" s="35">
        <v>3</v>
      </c>
      <c r="T16" s="31" t="s">
        <v>30</v>
      </c>
      <c r="U16" s="30" t="s">
        <v>30</v>
      </c>
      <c r="V16" s="48" t="s">
        <v>82</v>
      </c>
    </row>
    <row r="17" spans="1:22" ht="10.5" customHeight="1">
      <c r="A17" s="32" t="s">
        <v>81</v>
      </c>
      <c r="B17" s="35">
        <v>775</v>
      </c>
      <c r="C17" s="35">
        <v>85</v>
      </c>
      <c r="D17" s="35">
        <v>72</v>
      </c>
      <c r="E17" s="35">
        <v>88</v>
      </c>
      <c r="F17" s="35">
        <v>40</v>
      </c>
      <c r="G17" s="35">
        <v>22</v>
      </c>
      <c r="H17" s="35">
        <v>21</v>
      </c>
      <c r="I17" s="35">
        <v>89</v>
      </c>
      <c r="J17" s="35">
        <v>73</v>
      </c>
      <c r="K17" s="35">
        <v>69</v>
      </c>
      <c r="L17" s="35">
        <v>18</v>
      </c>
      <c r="M17" s="35">
        <v>11</v>
      </c>
      <c r="N17" s="35">
        <v>32</v>
      </c>
      <c r="O17" s="35">
        <v>62</v>
      </c>
      <c r="P17" s="35">
        <v>38</v>
      </c>
      <c r="Q17" s="35">
        <v>45</v>
      </c>
      <c r="R17" s="35">
        <v>5</v>
      </c>
      <c r="S17" s="31">
        <v>5</v>
      </c>
      <c r="T17" s="31" t="s">
        <v>30</v>
      </c>
      <c r="U17" s="30" t="s">
        <v>30</v>
      </c>
      <c r="V17" s="48" t="s">
        <v>81</v>
      </c>
    </row>
    <row r="18" spans="1:22" ht="10.5" customHeight="1">
      <c r="A18" s="32" t="s">
        <v>80</v>
      </c>
      <c r="B18" s="35">
        <v>773</v>
      </c>
      <c r="C18" s="35">
        <v>67</v>
      </c>
      <c r="D18" s="35">
        <v>85</v>
      </c>
      <c r="E18" s="35">
        <v>82</v>
      </c>
      <c r="F18" s="35">
        <v>23</v>
      </c>
      <c r="G18" s="35">
        <v>36</v>
      </c>
      <c r="H18" s="35">
        <v>17</v>
      </c>
      <c r="I18" s="35">
        <v>91</v>
      </c>
      <c r="J18" s="35">
        <v>81</v>
      </c>
      <c r="K18" s="35">
        <v>73</v>
      </c>
      <c r="L18" s="35">
        <v>11</v>
      </c>
      <c r="M18" s="35">
        <v>19</v>
      </c>
      <c r="N18" s="35">
        <v>39</v>
      </c>
      <c r="O18" s="35">
        <v>58</v>
      </c>
      <c r="P18" s="35">
        <v>35</v>
      </c>
      <c r="Q18" s="35">
        <v>46</v>
      </c>
      <c r="R18" s="35">
        <v>3</v>
      </c>
      <c r="S18" s="31">
        <v>7</v>
      </c>
      <c r="T18" s="31" t="s">
        <v>30</v>
      </c>
      <c r="U18" s="30" t="s">
        <v>30</v>
      </c>
      <c r="V18" s="48" t="s">
        <v>80</v>
      </c>
    </row>
    <row r="19" spans="1:22" ht="10.5" customHeight="1">
      <c r="A19" s="32" t="s">
        <v>79</v>
      </c>
      <c r="B19" s="31">
        <v>826</v>
      </c>
      <c r="C19" s="31">
        <v>80</v>
      </c>
      <c r="D19" s="31">
        <v>100</v>
      </c>
      <c r="E19" s="31">
        <v>94</v>
      </c>
      <c r="F19" s="31">
        <v>27</v>
      </c>
      <c r="G19" s="31">
        <v>33</v>
      </c>
      <c r="H19" s="31">
        <v>21</v>
      </c>
      <c r="I19" s="31">
        <v>87</v>
      </c>
      <c r="J19" s="31">
        <v>69</v>
      </c>
      <c r="K19" s="31">
        <v>80</v>
      </c>
      <c r="L19" s="31">
        <v>25</v>
      </c>
      <c r="M19" s="31">
        <v>19</v>
      </c>
      <c r="N19" s="31">
        <v>46</v>
      </c>
      <c r="O19" s="31">
        <v>62</v>
      </c>
      <c r="P19" s="31">
        <v>37</v>
      </c>
      <c r="Q19" s="31">
        <v>39</v>
      </c>
      <c r="R19" s="31">
        <v>5</v>
      </c>
      <c r="S19" s="31">
        <v>2</v>
      </c>
      <c r="T19" s="31" t="s">
        <v>30</v>
      </c>
      <c r="U19" s="30" t="s">
        <v>30</v>
      </c>
      <c r="V19" s="48" t="s">
        <v>79</v>
      </c>
    </row>
    <row r="20" spans="1:22" ht="10.5" customHeight="1">
      <c r="A20" s="32" t="s">
        <v>78</v>
      </c>
      <c r="B20" s="31">
        <v>780</v>
      </c>
      <c r="C20" s="31">
        <v>56</v>
      </c>
      <c r="D20" s="31">
        <v>73</v>
      </c>
      <c r="E20" s="31">
        <v>87</v>
      </c>
      <c r="F20" s="31">
        <v>34</v>
      </c>
      <c r="G20" s="31">
        <v>40</v>
      </c>
      <c r="H20" s="31">
        <v>17</v>
      </c>
      <c r="I20" s="31">
        <v>107</v>
      </c>
      <c r="J20" s="31">
        <v>61</v>
      </c>
      <c r="K20" s="31">
        <v>73</v>
      </c>
      <c r="L20" s="31">
        <v>24</v>
      </c>
      <c r="M20" s="31">
        <v>12</v>
      </c>
      <c r="N20" s="31">
        <v>44</v>
      </c>
      <c r="O20" s="31">
        <v>72</v>
      </c>
      <c r="P20" s="31">
        <v>36</v>
      </c>
      <c r="Q20" s="31">
        <v>37</v>
      </c>
      <c r="R20" s="31">
        <v>1</v>
      </c>
      <c r="S20" s="31">
        <v>6</v>
      </c>
      <c r="T20" s="31" t="s">
        <v>30</v>
      </c>
      <c r="U20" s="30" t="s">
        <v>30</v>
      </c>
      <c r="V20" s="48" t="s">
        <v>78</v>
      </c>
    </row>
    <row r="21" spans="1:22" ht="10.5" customHeight="1">
      <c r="A21" s="32" t="s">
        <v>77</v>
      </c>
      <c r="B21" s="31">
        <v>737</v>
      </c>
      <c r="C21" s="31">
        <v>75</v>
      </c>
      <c r="D21" s="31">
        <v>70</v>
      </c>
      <c r="E21" s="31">
        <v>80</v>
      </c>
      <c r="F21" s="31">
        <v>28</v>
      </c>
      <c r="G21" s="31">
        <v>31</v>
      </c>
      <c r="H21" s="31">
        <v>18</v>
      </c>
      <c r="I21" s="31">
        <v>116</v>
      </c>
      <c r="J21" s="31">
        <v>59</v>
      </c>
      <c r="K21" s="31">
        <v>69</v>
      </c>
      <c r="L21" s="31">
        <v>18</v>
      </c>
      <c r="M21" s="31">
        <v>12</v>
      </c>
      <c r="N21" s="31">
        <v>29</v>
      </c>
      <c r="O21" s="31">
        <v>57</v>
      </c>
      <c r="P21" s="31">
        <v>31</v>
      </c>
      <c r="Q21" s="31">
        <v>36</v>
      </c>
      <c r="R21" s="31">
        <v>4</v>
      </c>
      <c r="S21" s="31">
        <v>4</v>
      </c>
      <c r="T21" s="31" t="s">
        <v>30</v>
      </c>
      <c r="U21" s="30" t="s">
        <v>30</v>
      </c>
      <c r="V21" s="48" t="s">
        <v>77</v>
      </c>
    </row>
    <row r="22" spans="1:22" ht="10.5" customHeight="1">
      <c r="A22" s="34" t="s">
        <v>76</v>
      </c>
      <c r="B22" s="31">
        <v>821</v>
      </c>
      <c r="C22" s="31">
        <v>70</v>
      </c>
      <c r="D22" s="31">
        <v>86</v>
      </c>
      <c r="E22" s="31">
        <v>75</v>
      </c>
      <c r="F22" s="31">
        <v>28</v>
      </c>
      <c r="G22" s="31">
        <v>37</v>
      </c>
      <c r="H22" s="31">
        <v>21</v>
      </c>
      <c r="I22" s="31">
        <v>86</v>
      </c>
      <c r="J22" s="31">
        <v>82</v>
      </c>
      <c r="K22" s="31">
        <v>77</v>
      </c>
      <c r="L22" s="31">
        <v>21</v>
      </c>
      <c r="M22" s="31">
        <v>30</v>
      </c>
      <c r="N22" s="31">
        <v>40</v>
      </c>
      <c r="O22" s="31">
        <v>82</v>
      </c>
      <c r="P22" s="31">
        <v>35</v>
      </c>
      <c r="Q22" s="31">
        <v>39</v>
      </c>
      <c r="R22" s="31">
        <v>6</v>
      </c>
      <c r="S22" s="31">
        <v>6</v>
      </c>
      <c r="T22" s="31" t="s">
        <v>30</v>
      </c>
      <c r="U22" s="30" t="s">
        <v>30</v>
      </c>
      <c r="V22" s="49" t="s">
        <v>76</v>
      </c>
    </row>
    <row r="23" spans="1:22" ht="10.5" customHeight="1">
      <c r="A23" s="32" t="s">
        <v>75</v>
      </c>
      <c r="B23" s="31">
        <v>731</v>
      </c>
      <c r="C23" s="31">
        <v>75</v>
      </c>
      <c r="D23" s="31">
        <v>75</v>
      </c>
      <c r="E23" s="31">
        <v>73</v>
      </c>
      <c r="F23" s="31">
        <v>26</v>
      </c>
      <c r="G23" s="31">
        <v>28</v>
      </c>
      <c r="H23" s="31">
        <v>20</v>
      </c>
      <c r="I23" s="31">
        <v>98</v>
      </c>
      <c r="J23" s="31">
        <v>77</v>
      </c>
      <c r="K23" s="31">
        <v>65</v>
      </c>
      <c r="L23" s="31">
        <v>16</v>
      </c>
      <c r="M23" s="31">
        <v>9</v>
      </c>
      <c r="N23" s="31">
        <v>39</v>
      </c>
      <c r="O23" s="31">
        <v>52</v>
      </c>
      <c r="P23" s="31">
        <v>35</v>
      </c>
      <c r="Q23" s="31">
        <v>35</v>
      </c>
      <c r="R23" s="31">
        <v>7</v>
      </c>
      <c r="S23" s="31">
        <v>1</v>
      </c>
      <c r="T23" s="31" t="s">
        <v>30</v>
      </c>
      <c r="U23" s="30" t="s">
        <v>30</v>
      </c>
      <c r="V23" s="48" t="s">
        <v>75</v>
      </c>
    </row>
    <row r="24" spans="1:22" ht="10.5" customHeight="1">
      <c r="A24" s="28" t="s">
        <v>74</v>
      </c>
      <c r="B24" s="27">
        <v>813</v>
      </c>
      <c r="C24" s="27">
        <v>74</v>
      </c>
      <c r="D24" s="27">
        <v>82</v>
      </c>
      <c r="E24" s="27">
        <v>87</v>
      </c>
      <c r="F24" s="27">
        <v>30</v>
      </c>
      <c r="G24" s="27">
        <v>31</v>
      </c>
      <c r="H24" s="27">
        <v>18</v>
      </c>
      <c r="I24" s="27">
        <v>93</v>
      </c>
      <c r="J24" s="27">
        <v>92</v>
      </c>
      <c r="K24" s="27">
        <v>75</v>
      </c>
      <c r="L24" s="27">
        <v>26</v>
      </c>
      <c r="M24" s="27">
        <v>17</v>
      </c>
      <c r="N24" s="27">
        <v>39</v>
      </c>
      <c r="O24" s="27">
        <v>69</v>
      </c>
      <c r="P24" s="27">
        <v>38</v>
      </c>
      <c r="Q24" s="27">
        <v>37</v>
      </c>
      <c r="R24" s="27">
        <v>2</v>
      </c>
      <c r="S24" s="27">
        <v>3</v>
      </c>
      <c r="T24" s="27" t="s">
        <v>30</v>
      </c>
      <c r="U24" s="26" t="s">
        <v>30</v>
      </c>
      <c r="V24" s="25" t="s">
        <v>74</v>
      </c>
    </row>
    <row r="25" spans="1:22" ht="10.5" customHeight="1">
      <c r="A25" s="24" t="s">
        <v>73</v>
      </c>
    </row>
    <row r="26" spans="1:22" ht="10.5" customHeight="1">
      <c r="A26" s="24" t="s">
        <v>72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5E790-B034-4F23-993F-6FAA341595C6}">
  <dimension ref="A1:V79"/>
  <sheetViews>
    <sheetView zoomScaleNormal="100" zoomScaleSheetLayoutView="100" workbookViewId="0"/>
  </sheetViews>
  <sheetFormatPr defaultRowHeight="10.5"/>
  <cols>
    <col min="1" max="1" width="14" style="138" customWidth="1"/>
    <col min="2" max="8" width="11.125" style="138" customWidth="1"/>
    <col min="9" max="9" width="2.75" style="138" customWidth="1"/>
    <col min="10" max="18" width="7.25" style="138" customWidth="1"/>
    <col min="19" max="22" width="6.875" style="138" customWidth="1"/>
    <col min="23" max="16384" width="9" style="138"/>
  </cols>
  <sheetData>
    <row r="1" spans="1:22" ht="7.5" customHeight="1">
      <c r="U1" s="139"/>
    </row>
    <row r="2" spans="1:22" s="24" customFormat="1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R2" s="105"/>
      <c r="S2" s="43"/>
      <c r="T2" s="43"/>
      <c r="U2" s="43"/>
    </row>
    <row r="3" spans="1:22" s="24" customFormat="1" ht="10.5" customHeight="1">
      <c r="K3" s="43"/>
      <c r="R3" s="105"/>
      <c r="S3" s="43"/>
      <c r="T3" s="43"/>
      <c r="U3" s="43"/>
    </row>
    <row r="4" spans="1:22" s="24" customFormat="1" ht="13.5" customHeight="1">
      <c r="A4" s="47" t="s">
        <v>326</v>
      </c>
      <c r="B4" s="47"/>
      <c r="C4" s="47"/>
      <c r="D4" s="47"/>
      <c r="E4" s="47"/>
      <c r="F4" s="47"/>
      <c r="G4" s="47"/>
      <c r="H4" s="47"/>
      <c r="K4" s="43"/>
      <c r="R4" s="105"/>
      <c r="S4" s="43"/>
      <c r="T4" s="43"/>
      <c r="U4" s="43"/>
    </row>
    <row r="5" spans="1:22" s="24" customFormat="1" ht="10.5" customHeight="1">
      <c r="A5" s="122"/>
      <c r="B5" s="122"/>
      <c r="C5" s="122"/>
      <c r="D5" s="122"/>
      <c r="E5" s="122"/>
      <c r="F5" s="122"/>
      <c r="G5" s="122"/>
      <c r="H5" s="122"/>
      <c r="K5" s="43"/>
      <c r="R5" s="105"/>
      <c r="S5" s="43"/>
      <c r="T5" s="43"/>
      <c r="U5" s="43"/>
    </row>
    <row r="6" spans="1:22" ht="13.5" customHeight="1">
      <c r="A6" s="142" t="s">
        <v>325</v>
      </c>
      <c r="B6" s="142"/>
      <c r="C6" s="142"/>
      <c r="D6" s="142"/>
      <c r="E6" s="142"/>
      <c r="F6" s="142"/>
      <c r="G6" s="142"/>
      <c r="H6" s="142"/>
      <c r="I6" s="141"/>
      <c r="P6" s="140"/>
      <c r="V6" s="140"/>
    </row>
    <row r="7" spans="1:22" ht="10.5" customHeight="1">
      <c r="I7" s="141"/>
      <c r="P7" s="140"/>
      <c r="V7" s="140"/>
    </row>
    <row r="8" spans="1:22" ht="10.5" customHeight="1">
      <c r="A8" s="138" t="s">
        <v>202</v>
      </c>
      <c r="P8" s="140"/>
      <c r="V8" s="140"/>
    </row>
    <row r="9" spans="1:22" ht="12" customHeight="1">
      <c r="A9" s="192" t="s">
        <v>143</v>
      </c>
      <c r="B9" s="194" t="s">
        <v>153</v>
      </c>
      <c r="C9" s="194" t="s">
        <v>201</v>
      </c>
      <c r="D9" s="194" t="s">
        <v>178</v>
      </c>
      <c r="E9" s="194" t="s">
        <v>179</v>
      </c>
      <c r="F9" s="194" t="s">
        <v>180</v>
      </c>
      <c r="G9" s="194" t="s">
        <v>6</v>
      </c>
      <c r="H9" s="190" t="s">
        <v>407</v>
      </c>
      <c r="I9" s="140"/>
      <c r="V9" s="140"/>
    </row>
    <row r="10" spans="1:22" ht="12" customHeight="1">
      <c r="A10" s="193"/>
      <c r="B10" s="195"/>
      <c r="C10" s="198"/>
      <c r="D10" s="195"/>
      <c r="E10" s="198"/>
      <c r="F10" s="198"/>
      <c r="G10" s="198"/>
      <c r="H10" s="191"/>
      <c r="I10" s="140"/>
      <c r="V10" s="140"/>
    </row>
    <row r="11" spans="1:22" s="140" customFormat="1" ht="6" customHeight="1">
      <c r="A11" s="176"/>
      <c r="B11" s="72"/>
      <c r="C11" s="144"/>
      <c r="D11" s="144"/>
      <c r="E11" s="144"/>
      <c r="F11" s="144"/>
      <c r="G11" s="177"/>
      <c r="H11" s="144"/>
    </row>
    <row r="12" spans="1:22" ht="10.5" customHeight="1">
      <c r="A12" s="178" t="s">
        <v>518</v>
      </c>
      <c r="B12" s="146">
        <v>13823</v>
      </c>
      <c r="C12" s="147">
        <v>1090</v>
      </c>
      <c r="D12" s="189">
        <v>884</v>
      </c>
      <c r="E12" s="148">
        <v>1913</v>
      </c>
      <c r="F12" s="148">
        <v>858</v>
      </c>
      <c r="G12" s="148">
        <v>430</v>
      </c>
      <c r="H12" s="186">
        <v>181</v>
      </c>
      <c r="V12" s="140"/>
    </row>
    <row r="13" spans="1:22" ht="10.5" customHeight="1">
      <c r="A13" s="180" t="s">
        <v>517</v>
      </c>
      <c r="B13" s="146">
        <v>14100</v>
      </c>
      <c r="C13" s="147">
        <v>1193</v>
      </c>
      <c r="D13" s="148">
        <v>823</v>
      </c>
      <c r="E13" s="148">
        <v>1733</v>
      </c>
      <c r="F13" s="148">
        <v>969</v>
      </c>
      <c r="G13" s="148">
        <v>462</v>
      </c>
      <c r="H13" s="179">
        <v>231</v>
      </c>
      <c r="V13" s="140"/>
    </row>
    <row r="14" spans="1:22" ht="10.5" customHeight="1">
      <c r="A14" s="180" t="s">
        <v>497</v>
      </c>
      <c r="B14" s="146">
        <v>14580</v>
      </c>
      <c r="C14" s="147">
        <v>1177</v>
      </c>
      <c r="D14" s="148">
        <v>916</v>
      </c>
      <c r="E14" s="148">
        <v>1758</v>
      </c>
      <c r="F14" s="148">
        <v>1112</v>
      </c>
      <c r="G14" s="148">
        <v>450</v>
      </c>
      <c r="H14" s="181">
        <v>180</v>
      </c>
      <c r="V14" s="140"/>
    </row>
    <row r="15" spans="1:22" s="149" customFormat="1" ht="10.5" customHeight="1">
      <c r="A15" s="178" t="s">
        <v>516</v>
      </c>
      <c r="B15" s="146">
        <v>14592</v>
      </c>
      <c r="C15" s="147">
        <v>1165</v>
      </c>
      <c r="D15" s="188">
        <v>941</v>
      </c>
      <c r="E15" s="147">
        <v>1517</v>
      </c>
      <c r="F15" s="147">
        <v>1033</v>
      </c>
      <c r="G15" s="147">
        <v>434</v>
      </c>
      <c r="H15" s="186">
        <v>175</v>
      </c>
      <c r="V15" s="154"/>
    </row>
    <row r="16" spans="1:22" s="149" customFormat="1" ht="10.5" customHeight="1">
      <c r="A16" s="182" t="s">
        <v>528</v>
      </c>
      <c r="B16" s="155">
        <v>11945</v>
      </c>
      <c r="C16" s="156">
        <v>999</v>
      </c>
      <c r="D16" s="156">
        <v>583</v>
      </c>
      <c r="E16" s="156">
        <v>1263</v>
      </c>
      <c r="F16" s="156">
        <v>811</v>
      </c>
      <c r="G16" s="156">
        <v>447</v>
      </c>
      <c r="H16" s="156">
        <v>349</v>
      </c>
      <c r="V16" s="154"/>
    </row>
    <row r="17" spans="1:22" ht="6" customHeight="1">
      <c r="A17" s="183"/>
      <c r="B17" s="160"/>
      <c r="C17" s="161"/>
      <c r="D17" s="162"/>
      <c r="E17" s="161"/>
      <c r="F17" s="161"/>
      <c r="G17" s="161"/>
      <c r="H17" s="161"/>
      <c r="V17" s="140"/>
    </row>
    <row r="18" spans="1:22" ht="10.5" customHeight="1">
      <c r="A18" s="178" t="s">
        <v>515</v>
      </c>
      <c r="B18" s="181">
        <v>1000</v>
      </c>
      <c r="C18" s="181">
        <v>104</v>
      </c>
      <c r="D18" s="181">
        <v>50</v>
      </c>
      <c r="E18" s="181">
        <v>101</v>
      </c>
      <c r="F18" s="181">
        <v>62</v>
      </c>
      <c r="G18" s="181">
        <v>34</v>
      </c>
      <c r="H18" s="181">
        <v>55</v>
      </c>
      <c r="V18" s="140"/>
    </row>
    <row r="19" spans="1:22" ht="10.5" customHeight="1">
      <c r="A19" s="178" t="s">
        <v>527</v>
      </c>
      <c r="B19" s="181">
        <v>839</v>
      </c>
      <c r="C19" s="181">
        <v>74</v>
      </c>
      <c r="D19" s="181">
        <v>41</v>
      </c>
      <c r="E19" s="181">
        <v>104</v>
      </c>
      <c r="F19" s="181">
        <v>56</v>
      </c>
      <c r="G19" s="181">
        <v>34</v>
      </c>
      <c r="H19" s="181">
        <v>20</v>
      </c>
      <c r="V19" s="140"/>
    </row>
    <row r="20" spans="1:22" ht="10.5" customHeight="1">
      <c r="A20" s="178" t="s">
        <v>526</v>
      </c>
      <c r="B20" s="181">
        <v>1069</v>
      </c>
      <c r="C20" s="181">
        <v>97</v>
      </c>
      <c r="D20" s="181">
        <v>74</v>
      </c>
      <c r="E20" s="181">
        <v>122</v>
      </c>
      <c r="F20" s="181">
        <v>81</v>
      </c>
      <c r="G20" s="181">
        <v>47</v>
      </c>
      <c r="H20" s="181">
        <v>18</v>
      </c>
      <c r="V20" s="140"/>
    </row>
    <row r="21" spans="1:22" ht="10.5" customHeight="1">
      <c r="A21" s="178" t="s">
        <v>525</v>
      </c>
      <c r="B21" s="181">
        <v>819</v>
      </c>
      <c r="C21" s="181">
        <v>81</v>
      </c>
      <c r="D21" s="181">
        <v>31</v>
      </c>
      <c r="E21" s="181">
        <v>84</v>
      </c>
      <c r="F21" s="181">
        <v>49</v>
      </c>
      <c r="G21" s="181">
        <v>26</v>
      </c>
      <c r="H21" s="181">
        <v>27</v>
      </c>
      <c r="V21" s="140"/>
    </row>
    <row r="22" spans="1:22" ht="10.5" customHeight="1">
      <c r="A22" s="178" t="s">
        <v>524</v>
      </c>
      <c r="B22" s="181">
        <v>811</v>
      </c>
      <c r="C22" s="181">
        <v>78</v>
      </c>
      <c r="D22" s="181">
        <v>40</v>
      </c>
      <c r="E22" s="181">
        <v>69</v>
      </c>
      <c r="F22" s="181">
        <v>34</v>
      </c>
      <c r="G22" s="181">
        <v>29</v>
      </c>
      <c r="H22" s="181">
        <v>25</v>
      </c>
      <c r="V22" s="140"/>
    </row>
    <row r="23" spans="1:22" ht="10.5" customHeight="1">
      <c r="A23" s="178" t="s">
        <v>523</v>
      </c>
      <c r="B23" s="181">
        <v>1014</v>
      </c>
      <c r="C23" s="181">
        <v>73</v>
      </c>
      <c r="D23" s="181">
        <v>48</v>
      </c>
      <c r="E23" s="181">
        <v>112</v>
      </c>
      <c r="F23" s="181">
        <v>61</v>
      </c>
      <c r="G23" s="181">
        <v>39</v>
      </c>
      <c r="H23" s="181">
        <v>30</v>
      </c>
      <c r="V23" s="140"/>
    </row>
    <row r="24" spans="1:22" ht="10.5" customHeight="1">
      <c r="A24" s="178" t="s">
        <v>522</v>
      </c>
      <c r="B24" s="181">
        <v>1132</v>
      </c>
      <c r="C24" s="181">
        <v>98</v>
      </c>
      <c r="D24" s="181">
        <v>53</v>
      </c>
      <c r="E24" s="181">
        <v>109</v>
      </c>
      <c r="F24" s="181">
        <v>85</v>
      </c>
      <c r="G24" s="181">
        <v>37</v>
      </c>
      <c r="H24" s="181">
        <v>18</v>
      </c>
      <c r="V24" s="140"/>
    </row>
    <row r="25" spans="1:22" ht="10.5" customHeight="1">
      <c r="A25" s="178" t="s">
        <v>521</v>
      </c>
      <c r="B25" s="181">
        <v>1106</v>
      </c>
      <c r="C25" s="181">
        <v>83</v>
      </c>
      <c r="D25" s="181">
        <v>50</v>
      </c>
      <c r="E25" s="181">
        <v>105</v>
      </c>
      <c r="F25" s="181">
        <v>91</v>
      </c>
      <c r="G25" s="181">
        <v>41</v>
      </c>
      <c r="H25" s="181">
        <v>26</v>
      </c>
      <c r="V25" s="140"/>
    </row>
    <row r="26" spans="1:22" ht="10.5" customHeight="1">
      <c r="A26" s="178" t="s">
        <v>520</v>
      </c>
      <c r="B26" s="181">
        <v>1111</v>
      </c>
      <c r="C26" s="181">
        <v>80</v>
      </c>
      <c r="D26" s="181">
        <v>68</v>
      </c>
      <c r="E26" s="181">
        <v>128</v>
      </c>
      <c r="F26" s="181">
        <v>71</v>
      </c>
      <c r="G26" s="181">
        <v>50</v>
      </c>
      <c r="H26" s="181">
        <v>36</v>
      </c>
      <c r="V26" s="140"/>
    </row>
    <row r="27" spans="1:22" ht="10.5" customHeight="1">
      <c r="A27" s="178" t="s">
        <v>514</v>
      </c>
      <c r="B27" s="181">
        <v>1035</v>
      </c>
      <c r="C27" s="181">
        <v>79</v>
      </c>
      <c r="D27" s="181">
        <v>55</v>
      </c>
      <c r="E27" s="181">
        <v>104</v>
      </c>
      <c r="F27" s="181">
        <v>69</v>
      </c>
      <c r="G27" s="181">
        <v>45</v>
      </c>
      <c r="H27" s="181">
        <v>43</v>
      </c>
      <c r="V27" s="140"/>
    </row>
    <row r="28" spans="1:22" ht="10.5" customHeight="1">
      <c r="A28" s="178" t="s">
        <v>513</v>
      </c>
      <c r="B28" s="181">
        <v>911</v>
      </c>
      <c r="C28" s="181">
        <v>68</v>
      </c>
      <c r="D28" s="181">
        <v>38</v>
      </c>
      <c r="E28" s="181">
        <v>87</v>
      </c>
      <c r="F28" s="181">
        <v>66</v>
      </c>
      <c r="G28" s="181">
        <v>31</v>
      </c>
      <c r="H28" s="181">
        <v>31</v>
      </c>
      <c r="V28" s="140"/>
    </row>
    <row r="29" spans="1:22" ht="10.5" customHeight="1">
      <c r="A29" s="178" t="s">
        <v>512</v>
      </c>
      <c r="B29" s="181">
        <v>1098</v>
      </c>
      <c r="C29" s="181">
        <v>84</v>
      </c>
      <c r="D29" s="181">
        <v>35</v>
      </c>
      <c r="E29" s="181">
        <v>138</v>
      </c>
      <c r="F29" s="181">
        <v>86</v>
      </c>
      <c r="G29" s="181">
        <v>34</v>
      </c>
      <c r="H29" s="181">
        <v>20</v>
      </c>
      <c r="V29" s="140"/>
    </row>
    <row r="30" spans="1:22" s="140" customFormat="1" ht="6" customHeight="1">
      <c r="A30" s="165"/>
      <c r="B30" s="166"/>
      <c r="C30" s="167"/>
      <c r="D30" s="167"/>
      <c r="E30" s="167"/>
      <c r="F30" s="167"/>
      <c r="G30" s="167"/>
      <c r="H30" s="167"/>
      <c r="V30" s="169"/>
    </row>
    <row r="31" spans="1:22" s="140" customFormat="1" ht="10.5" customHeight="1">
      <c r="A31" s="192" t="s">
        <v>143</v>
      </c>
      <c r="B31" s="194" t="s">
        <v>390</v>
      </c>
      <c r="C31" s="194" t="s">
        <v>150</v>
      </c>
      <c r="D31" s="196" t="s">
        <v>151</v>
      </c>
      <c r="E31" s="194" t="s">
        <v>149</v>
      </c>
      <c r="F31" s="194" t="s">
        <v>11</v>
      </c>
      <c r="G31" s="196" t="s">
        <v>13</v>
      </c>
      <c r="H31" s="190" t="s">
        <v>14</v>
      </c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</row>
    <row r="32" spans="1:22" s="140" customFormat="1" ht="10.5" customHeight="1">
      <c r="A32" s="193"/>
      <c r="B32" s="195"/>
      <c r="C32" s="195"/>
      <c r="D32" s="197"/>
      <c r="E32" s="198"/>
      <c r="F32" s="198"/>
      <c r="G32" s="199"/>
      <c r="H32" s="200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</row>
    <row r="33" spans="1:22" s="140" customFormat="1" ht="6" customHeight="1">
      <c r="A33" s="176"/>
      <c r="B33" s="117"/>
      <c r="C33" s="177"/>
      <c r="D33" s="177"/>
      <c r="E33" s="177"/>
      <c r="F33" s="177"/>
      <c r="G33" s="177"/>
      <c r="H33" s="177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</row>
    <row r="34" spans="1:22" s="140" customFormat="1" ht="10.5" customHeight="1">
      <c r="A34" s="178" t="s">
        <v>518</v>
      </c>
      <c r="B34" s="146">
        <v>1332</v>
      </c>
      <c r="C34" s="147">
        <v>1337</v>
      </c>
      <c r="D34" s="148">
        <v>276</v>
      </c>
      <c r="E34" s="148">
        <v>218</v>
      </c>
      <c r="F34" s="148">
        <v>737</v>
      </c>
      <c r="G34" s="148">
        <v>265</v>
      </c>
      <c r="H34" s="148">
        <v>723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</row>
    <row r="35" spans="1:22" s="140" customFormat="1" ht="10.5" customHeight="1">
      <c r="A35" s="180" t="s">
        <v>517</v>
      </c>
      <c r="B35" s="146">
        <v>1240</v>
      </c>
      <c r="C35" s="147">
        <v>1330</v>
      </c>
      <c r="D35" s="148">
        <v>272</v>
      </c>
      <c r="E35" s="148">
        <v>281</v>
      </c>
      <c r="F35" s="148">
        <v>795</v>
      </c>
      <c r="G35" s="148">
        <v>394</v>
      </c>
      <c r="H35" s="148">
        <v>889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</row>
    <row r="36" spans="1:22" s="140" customFormat="1" ht="10.5" customHeight="1">
      <c r="A36" s="180" t="s">
        <v>497</v>
      </c>
      <c r="B36" s="146">
        <v>1346</v>
      </c>
      <c r="C36" s="147">
        <v>1411</v>
      </c>
      <c r="D36" s="148">
        <v>316</v>
      </c>
      <c r="E36" s="148">
        <v>228</v>
      </c>
      <c r="F36" s="148">
        <v>782</v>
      </c>
      <c r="G36" s="148">
        <v>350</v>
      </c>
      <c r="H36" s="148">
        <v>921</v>
      </c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s="140" customFormat="1" ht="10.5" customHeight="1">
      <c r="A37" s="178" t="s">
        <v>516</v>
      </c>
      <c r="B37" s="146">
        <v>1211</v>
      </c>
      <c r="C37" s="147">
        <v>1429</v>
      </c>
      <c r="D37" s="147">
        <v>302</v>
      </c>
      <c r="E37" s="147">
        <v>246</v>
      </c>
      <c r="F37" s="147">
        <v>883</v>
      </c>
      <c r="G37" s="147">
        <v>271</v>
      </c>
      <c r="H37" s="147">
        <v>1109</v>
      </c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  <row r="38" spans="1:22" s="140" customFormat="1" ht="10.5" customHeight="1">
      <c r="A38" s="182" t="s">
        <v>528</v>
      </c>
      <c r="B38" s="155">
        <v>682</v>
      </c>
      <c r="C38" s="156">
        <v>1112</v>
      </c>
      <c r="D38" s="156">
        <v>277</v>
      </c>
      <c r="E38" s="156">
        <v>239</v>
      </c>
      <c r="F38" s="156">
        <v>819</v>
      </c>
      <c r="G38" s="156">
        <v>217</v>
      </c>
      <c r="H38" s="156">
        <v>851</v>
      </c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</row>
    <row r="39" spans="1:22" s="140" customFormat="1" ht="6" customHeight="1">
      <c r="A39" s="183"/>
      <c r="B39" s="170"/>
      <c r="C39" s="142"/>
      <c r="D39" s="161"/>
      <c r="E39" s="161"/>
      <c r="F39" s="161"/>
      <c r="G39" s="161"/>
      <c r="H39" s="161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  <row r="40" spans="1:22" s="140" customFormat="1" ht="10.5" customHeight="1">
      <c r="A40" s="178" t="s">
        <v>515</v>
      </c>
      <c r="B40" s="171">
        <v>51</v>
      </c>
      <c r="C40" s="140">
        <v>93</v>
      </c>
      <c r="D40" s="140">
        <v>15</v>
      </c>
      <c r="E40" s="140">
        <v>18</v>
      </c>
      <c r="F40" s="140">
        <v>66</v>
      </c>
      <c r="G40" s="140">
        <v>10</v>
      </c>
      <c r="H40" s="140">
        <v>90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</row>
    <row r="41" spans="1:22" s="140" customFormat="1" ht="10.5" customHeight="1">
      <c r="A41" s="178" t="s">
        <v>527</v>
      </c>
      <c r="B41" s="184">
        <v>60</v>
      </c>
      <c r="C41" s="181">
        <v>91</v>
      </c>
      <c r="D41" s="181">
        <v>25</v>
      </c>
      <c r="E41" s="181">
        <v>20</v>
      </c>
      <c r="F41" s="181">
        <v>53</v>
      </c>
      <c r="G41" s="181">
        <v>7</v>
      </c>
      <c r="H41" s="181">
        <v>54</v>
      </c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</row>
    <row r="42" spans="1:22" s="140" customFormat="1" ht="10.5" customHeight="1">
      <c r="A42" s="178" t="s">
        <v>526</v>
      </c>
      <c r="B42" s="184">
        <v>50</v>
      </c>
      <c r="C42" s="181">
        <v>92</v>
      </c>
      <c r="D42" s="181">
        <v>28</v>
      </c>
      <c r="E42" s="181">
        <v>26</v>
      </c>
      <c r="F42" s="181">
        <v>81</v>
      </c>
      <c r="G42" s="181">
        <v>23</v>
      </c>
      <c r="H42" s="181">
        <v>71</v>
      </c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</row>
    <row r="43" spans="1:22" s="140" customFormat="1" ht="10.5" customHeight="1">
      <c r="A43" s="178" t="s">
        <v>525</v>
      </c>
      <c r="B43" s="184">
        <v>46</v>
      </c>
      <c r="C43" s="181">
        <v>75</v>
      </c>
      <c r="D43" s="181">
        <v>26</v>
      </c>
      <c r="E43" s="181">
        <v>13</v>
      </c>
      <c r="F43" s="181">
        <v>49</v>
      </c>
      <c r="G43" s="181">
        <v>23</v>
      </c>
      <c r="H43" s="181">
        <v>69</v>
      </c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</row>
    <row r="44" spans="1:22" s="140" customFormat="1" ht="10.5" customHeight="1">
      <c r="A44" s="178" t="s">
        <v>524</v>
      </c>
      <c r="B44" s="184">
        <v>48</v>
      </c>
      <c r="C44" s="181">
        <v>87</v>
      </c>
      <c r="D44" s="181">
        <v>21</v>
      </c>
      <c r="E44" s="181">
        <v>13</v>
      </c>
      <c r="F44" s="181">
        <v>55</v>
      </c>
      <c r="G44" s="181">
        <v>9</v>
      </c>
      <c r="H44" s="181">
        <v>72</v>
      </c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</row>
    <row r="45" spans="1:22" s="140" customFormat="1" ht="10.5" customHeight="1">
      <c r="A45" s="178" t="s">
        <v>523</v>
      </c>
      <c r="B45" s="184">
        <v>65</v>
      </c>
      <c r="C45" s="181">
        <v>102</v>
      </c>
      <c r="D45" s="181">
        <v>26</v>
      </c>
      <c r="E45" s="181">
        <v>16</v>
      </c>
      <c r="F45" s="181">
        <v>67</v>
      </c>
      <c r="G45" s="181">
        <v>22</v>
      </c>
      <c r="H45" s="181">
        <v>74</v>
      </c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</row>
    <row r="46" spans="1:22" s="140" customFormat="1" ht="10.5" customHeight="1">
      <c r="A46" s="178" t="s">
        <v>522</v>
      </c>
      <c r="B46" s="181">
        <v>68</v>
      </c>
      <c r="C46" s="181">
        <v>100</v>
      </c>
      <c r="D46" s="181">
        <v>27</v>
      </c>
      <c r="E46" s="181">
        <v>25</v>
      </c>
      <c r="F46" s="181">
        <v>77</v>
      </c>
      <c r="G46" s="181">
        <v>22</v>
      </c>
      <c r="H46" s="181">
        <v>81</v>
      </c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</row>
    <row r="47" spans="1:22" s="140" customFormat="1" ht="10.5" customHeight="1">
      <c r="A47" s="178" t="s">
        <v>521</v>
      </c>
      <c r="B47" s="181">
        <v>59</v>
      </c>
      <c r="C47" s="181">
        <v>99</v>
      </c>
      <c r="D47" s="181">
        <v>26</v>
      </c>
      <c r="E47" s="181">
        <v>20</v>
      </c>
      <c r="F47" s="181">
        <v>76</v>
      </c>
      <c r="G47" s="181">
        <v>27</v>
      </c>
      <c r="H47" s="181">
        <v>67</v>
      </c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</row>
    <row r="48" spans="1:22" s="140" customFormat="1" ht="10.5" customHeight="1">
      <c r="A48" s="178" t="s">
        <v>520</v>
      </c>
      <c r="B48" s="181">
        <v>66</v>
      </c>
      <c r="C48" s="181">
        <v>83</v>
      </c>
      <c r="D48" s="181">
        <v>21</v>
      </c>
      <c r="E48" s="181">
        <v>25</v>
      </c>
      <c r="F48" s="181">
        <v>74</v>
      </c>
      <c r="G48" s="181">
        <v>25</v>
      </c>
      <c r="H48" s="181">
        <v>64</v>
      </c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</row>
    <row r="49" spans="1:22" s="140" customFormat="1" ht="10.5" customHeight="1">
      <c r="A49" s="178" t="s">
        <v>514</v>
      </c>
      <c r="B49" s="181">
        <v>60</v>
      </c>
      <c r="C49" s="181">
        <v>95</v>
      </c>
      <c r="D49" s="181">
        <v>21</v>
      </c>
      <c r="E49" s="181">
        <v>21</v>
      </c>
      <c r="F49" s="181">
        <v>74</v>
      </c>
      <c r="G49" s="181">
        <v>18</v>
      </c>
      <c r="H49" s="181">
        <v>74</v>
      </c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</row>
    <row r="50" spans="1:22" s="140" customFormat="1" ht="10.5" customHeight="1">
      <c r="A50" s="178" t="s">
        <v>513</v>
      </c>
      <c r="B50" s="181">
        <v>43</v>
      </c>
      <c r="C50" s="181">
        <v>91</v>
      </c>
      <c r="D50" s="181">
        <v>18</v>
      </c>
      <c r="E50" s="181">
        <v>23</v>
      </c>
      <c r="F50" s="181">
        <v>66</v>
      </c>
      <c r="G50" s="181">
        <v>9</v>
      </c>
      <c r="H50" s="181">
        <v>61</v>
      </c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</row>
    <row r="51" spans="1:22" s="140" customFormat="1" ht="10.5" customHeight="1">
      <c r="A51" s="178" t="s">
        <v>512</v>
      </c>
      <c r="B51" s="181">
        <v>66</v>
      </c>
      <c r="C51" s="181">
        <v>104</v>
      </c>
      <c r="D51" s="181">
        <v>23</v>
      </c>
      <c r="E51" s="181">
        <v>19</v>
      </c>
      <c r="F51" s="181">
        <v>81</v>
      </c>
      <c r="G51" s="181">
        <v>22</v>
      </c>
      <c r="H51" s="181">
        <v>74</v>
      </c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</row>
    <row r="52" spans="1:22" s="140" customFormat="1" ht="6" customHeight="1">
      <c r="A52" s="165"/>
      <c r="B52" s="166"/>
      <c r="C52" s="167"/>
      <c r="D52" s="167"/>
      <c r="E52" s="167"/>
      <c r="F52" s="167"/>
      <c r="G52" s="167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</row>
    <row r="53" spans="1:22" s="140" customFormat="1" ht="10.5" customHeight="1">
      <c r="A53" s="192" t="s">
        <v>143</v>
      </c>
      <c r="B53" s="190" t="s">
        <v>15</v>
      </c>
      <c r="C53" s="194" t="s">
        <v>148</v>
      </c>
      <c r="D53" s="194" t="s">
        <v>147</v>
      </c>
      <c r="E53" s="196" t="s">
        <v>295</v>
      </c>
      <c r="F53" s="201" t="s">
        <v>292</v>
      </c>
      <c r="G53" s="201" t="s">
        <v>511</v>
      </c>
      <c r="H53" s="172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</row>
    <row r="54" spans="1:22" s="140" customFormat="1" ht="10.5" customHeight="1">
      <c r="A54" s="193"/>
      <c r="B54" s="200"/>
      <c r="C54" s="195"/>
      <c r="D54" s="195"/>
      <c r="E54" s="197"/>
      <c r="F54" s="202"/>
      <c r="G54" s="202"/>
      <c r="H54" s="173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</row>
    <row r="55" spans="1:22" s="140" customFormat="1" ht="6" customHeight="1">
      <c r="A55" s="176"/>
      <c r="B55" s="117"/>
      <c r="C55" s="177"/>
      <c r="D55" s="144"/>
      <c r="E55" s="144"/>
      <c r="F55" s="143"/>
      <c r="G55" s="173"/>
      <c r="H55" s="173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</row>
    <row r="56" spans="1:22" s="140" customFormat="1" ht="10.5" customHeight="1">
      <c r="A56" s="178" t="s">
        <v>518</v>
      </c>
      <c r="B56" s="146">
        <v>865</v>
      </c>
      <c r="C56" s="147">
        <v>1075</v>
      </c>
      <c r="D56" s="148">
        <v>426</v>
      </c>
      <c r="E56" s="148">
        <v>62</v>
      </c>
      <c r="F56" s="179">
        <v>1151</v>
      </c>
      <c r="G56" s="181">
        <v>0</v>
      </c>
      <c r="H56" s="173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</row>
    <row r="57" spans="1:22" s="140" customFormat="1" ht="10.5" customHeight="1">
      <c r="A57" s="180" t="s">
        <v>517</v>
      </c>
      <c r="B57" s="187">
        <v>761</v>
      </c>
      <c r="C57" s="147">
        <v>1061</v>
      </c>
      <c r="D57" s="148">
        <v>496</v>
      </c>
      <c r="E57" s="148">
        <v>83</v>
      </c>
      <c r="F57" s="179">
        <v>1087</v>
      </c>
      <c r="G57" s="181">
        <v>0</v>
      </c>
      <c r="H57" s="173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</row>
    <row r="58" spans="1:22" s="140" customFormat="1" ht="10.5" customHeight="1">
      <c r="A58" s="180" t="s">
        <v>497</v>
      </c>
      <c r="B58" s="187">
        <v>835</v>
      </c>
      <c r="C58" s="147">
        <v>1104</v>
      </c>
      <c r="D58" s="148">
        <v>543</v>
      </c>
      <c r="E58" s="148">
        <v>78</v>
      </c>
      <c r="F58" s="181">
        <v>1073</v>
      </c>
      <c r="G58" s="181">
        <v>0</v>
      </c>
      <c r="H58" s="173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</row>
    <row r="59" spans="1:22" s="140" customFormat="1" ht="10.5" customHeight="1">
      <c r="A59" s="178" t="s">
        <v>516</v>
      </c>
      <c r="B59" s="146">
        <v>893</v>
      </c>
      <c r="C59" s="147">
        <v>1144</v>
      </c>
      <c r="D59" s="148">
        <v>572</v>
      </c>
      <c r="E59" s="148">
        <v>99</v>
      </c>
      <c r="F59" s="186">
        <v>1150</v>
      </c>
      <c r="G59" s="181">
        <v>18</v>
      </c>
      <c r="H59" s="173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</row>
    <row r="60" spans="1:22" s="140" customFormat="1" ht="10.5" customHeight="1">
      <c r="A60" s="182" t="s">
        <v>528</v>
      </c>
      <c r="B60" s="156">
        <v>784</v>
      </c>
      <c r="C60" s="156">
        <v>890</v>
      </c>
      <c r="D60" s="156">
        <v>409</v>
      </c>
      <c r="E60" s="156">
        <v>57</v>
      </c>
      <c r="F60" s="156">
        <v>1065</v>
      </c>
      <c r="G60" s="156">
        <v>91</v>
      </c>
      <c r="H60" s="173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</row>
    <row r="61" spans="1:22" s="140" customFormat="1" ht="6" customHeight="1">
      <c r="A61" s="183"/>
      <c r="B61" s="160"/>
      <c r="C61" s="161"/>
      <c r="D61" s="161"/>
      <c r="E61" s="161"/>
      <c r="F61" s="161"/>
      <c r="G61" s="173"/>
      <c r="H61" s="173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</row>
    <row r="62" spans="1:22" s="140" customFormat="1" ht="10.5" customHeight="1">
      <c r="A62" s="178" t="s">
        <v>515</v>
      </c>
      <c r="B62" s="140">
        <v>75</v>
      </c>
      <c r="C62" s="140">
        <v>60</v>
      </c>
      <c r="D62" s="140">
        <v>33</v>
      </c>
      <c r="E62" s="140">
        <v>7</v>
      </c>
      <c r="F62" s="140">
        <v>69</v>
      </c>
      <c r="G62" s="181">
        <v>7</v>
      </c>
      <c r="H62" s="173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</row>
    <row r="63" spans="1:22" s="140" customFormat="1" ht="10.5" customHeight="1">
      <c r="A63" s="178" t="s">
        <v>527</v>
      </c>
      <c r="B63" s="181">
        <v>67</v>
      </c>
      <c r="C63" s="181">
        <v>37</v>
      </c>
      <c r="D63" s="181">
        <v>24</v>
      </c>
      <c r="E63" s="181">
        <v>0</v>
      </c>
      <c r="F63" s="181">
        <v>68</v>
      </c>
      <c r="G63" s="181">
        <v>4</v>
      </c>
      <c r="H63" s="173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</row>
    <row r="64" spans="1:22" s="140" customFormat="1" ht="10.5" customHeight="1">
      <c r="A64" s="178" t="s">
        <v>526</v>
      </c>
      <c r="B64" s="181">
        <v>66</v>
      </c>
      <c r="C64" s="181">
        <v>61</v>
      </c>
      <c r="D64" s="181">
        <v>26</v>
      </c>
      <c r="E64" s="181">
        <v>1</v>
      </c>
      <c r="F64" s="181">
        <v>100</v>
      </c>
      <c r="G64" s="181">
        <v>5</v>
      </c>
      <c r="H64" s="173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</row>
    <row r="65" spans="1:22" s="140" customFormat="1" ht="10.5" customHeight="1">
      <c r="A65" s="178" t="s">
        <v>525</v>
      </c>
      <c r="B65" s="181">
        <v>59</v>
      </c>
      <c r="C65" s="181">
        <v>60</v>
      </c>
      <c r="D65" s="181">
        <v>27</v>
      </c>
      <c r="E65" s="181">
        <v>4</v>
      </c>
      <c r="F65" s="181">
        <v>63</v>
      </c>
      <c r="G65" s="181">
        <v>7</v>
      </c>
      <c r="H65" s="173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</row>
    <row r="66" spans="1:22" s="140" customFormat="1" ht="10.5" customHeight="1">
      <c r="A66" s="178" t="s">
        <v>524</v>
      </c>
      <c r="B66" s="181">
        <v>75</v>
      </c>
      <c r="C66" s="181">
        <v>39</v>
      </c>
      <c r="D66" s="181">
        <v>38</v>
      </c>
      <c r="E66" s="181">
        <v>0</v>
      </c>
      <c r="F66" s="181">
        <v>72</v>
      </c>
      <c r="G66" s="181">
        <v>7</v>
      </c>
      <c r="H66" s="173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</row>
    <row r="67" spans="1:22" s="140" customFormat="1" ht="10.5" customHeight="1">
      <c r="A67" s="178" t="s">
        <v>523</v>
      </c>
      <c r="B67" s="181">
        <v>70</v>
      </c>
      <c r="C67" s="181">
        <v>60</v>
      </c>
      <c r="D67" s="181">
        <v>35</v>
      </c>
      <c r="E67" s="181">
        <v>8</v>
      </c>
      <c r="F67" s="181">
        <v>92</v>
      </c>
      <c r="G67" s="181">
        <v>14</v>
      </c>
      <c r="H67" s="173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</row>
    <row r="68" spans="1:22" s="140" customFormat="1" ht="10.5" customHeight="1">
      <c r="A68" s="178" t="s">
        <v>522</v>
      </c>
      <c r="B68" s="181">
        <v>64</v>
      </c>
      <c r="C68" s="181">
        <v>101</v>
      </c>
      <c r="D68" s="181">
        <v>46</v>
      </c>
      <c r="E68" s="181">
        <v>6</v>
      </c>
      <c r="F68" s="181">
        <v>103</v>
      </c>
      <c r="G68" s="181">
        <v>12</v>
      </c>
      <c r="H68" s="173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</row>
    <row r="69" spans="1:22" s="140" customFormat="1" ht="10.5" customHeight="1">
      <c r="A69" s="178" t="s">
        <v>521</v>
      </c>
      <c r="B69" s="181">
        <v>65</v>
      </c>
      <c r="C69" s="181">
        <v>111</v>
      </c>
      <c r="D69" s="181">
        <v>42</v>
      </c>
      <c r="E69" s="181">
        <v>7</v>
      </c>
      <c r="F69" s="181">
        <v>107</v>
      </c>
      <c r="G69" s="181">
        <v>4</v>
      </c>
      <c r="H69" s="173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</row>
    <row r="70" spans="1:22" s="140" customFormat="1" ht="10.5" customHeight="1">
      <c r="A70" s="178" t="s">
        <v>520</v>
      </c>
      <c r="B70" s="181">
        <v>59</v>
      </c>
      <c r="C70" s="181">
        <v>98</v>
      </c>
      <c r="D70" s="181">
        <v>40</v>
      </c>
      <c r="E70" s="181">
        <v>4</v>
      </c>
      <c r="F70" s="181">
        <v>112</v>
      </c>
      <c r="G70" s="181">
        <v>7</v>
      </c>
      <c r="H70" s="173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</row>
    <row r="71" spans="1:22" s="140" customFormat="1" ht="10.5" customHeight="1">
      <c r="A71" s="178" t="s">
        <v>514</v>
      </c>
      <c r="B71" s="181">
        <v>51</v>
      </c>
      <c r="C71" s="181">
        <v>84</v>
      </c>
      <c r="D71" s="181">
        <v>25</v>
      </c>
      <c r="E71" s="181">
        <v>3</v>
      </c>
      <c r="F71" s="181">
        <v>106</v>
      </c>
      <c r="G71" s="181">
        <v>8</v>
      </c>
      <c r="H71" s="173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</row>
    <row r="72" spans="1:22" s="140" customFormat="1" ht="10.5" customHeight="1">
      <c r="A72" s="178" t="s">
        <v>513</v>
      </c>
      <c r="B72" s="181">
        <v>64</v>
      </c>
      <c r="C72" s="181">
        <v>80</v>
      </c>
      <c r="D72" s="181">
        <v>31</v>
      </c>
      <c r="E72" s="181">
        <v>8</v>
      </c>
      <c r="F72" s="181">
        <v>87</v>
      </c>
      <c r="G72" s="181">
        <v>9</v>
      </c>
      <c r="H72" s="173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</row>
    <row r="73" spans="1:22" s="140" customFormat="1" ht="10.5" customHeight="1">
      <c r="A73" s="178" t="s">
        <v>512</v>
      </c>
      <c r="B73" s="181">
        <v>69</v>
      </c>
      <c r="C73" s="181">
        <v>99</v>
      </c>
      <c r="D73" s="181">
        <v>42</v>
      </c>
      <c r="E73" s="181">
        <v>9</v>
      </c>
      <c r="F73" s="181">
        <v>86</v>
      </c>
      <c r="G73" s="181">
        <v>7</v>
      </c>
      <c r="H73" s="173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</row>
    <row r="74" spans="1:22" s="140" customFormat="1" ht="6" customHeight="1">
      <c r="A74" s="165"/>
      <c r="B74" s="166"/>
      <c r="C74" s="167"/>
      <c r="D74" s="167"/>
      <c r="E74" s="167"/>
      <c r="F74" s="167"/>
      <c r="G74" s="185"/>
      <c r="H74" s="173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</row>
    <row r="75" spans="1:22" ht="10.5" customHeight="1">
      <c r="A75" s="138" t="s">
        <v>124</v>
      </c>
      <c r="G75" s="173"/>
      <c r="H75" s="173"/>
      <c r="V75" s="140"/>
    </row>
    <row r="76" spans="1:22" ht="10.5" customHeight="1">
      <c r="A76" s="138" t="s">
        <v>519</v>
      </c>
      <c r="G76" s="173"/>
      <c r="H76" s="173"/>
      <c r="V76" s="140"/>
    </row>
    <row r="77" spans="1:22" ht="10.5" customHeight="1">
      <c r="A77" s="138" t="s">
        <v>205</v>
      </c>
      <c r="V77" s="140"/>
    </row>
    <row r="78" spans="1:22" ht="10.5" customHeight="1">
      <c r="A78" s="138" t="s">
        <v>417</v>
      </c>
      <c r="V78" s="140"/>
    </row>
    <row r="79" spans="1:22" ht="10.5" customHeight="1">
      <c r="A79" s="138" t="s">
        <v>418</v>
      </c>
      <c r="V79" s="140"/>
    </row>
  </sheetData>
  <mergeCells count="23">
    <mergeCell ref="G53:G54"/>
    <mergeCell ref="A53:A54"/>
    <mergeCell ref="B53:B54"/>
    <mergeCell ref="C53:C54"/>
    <mergeCell ref="D53:D54"/>
    <mergeCell ref="E53:E54"/>
    <mergeCell ref="F53:F54"/>
    <mergeCell ref="H9:H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9:F10"/>
    <mergeCell ref="G9:G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26"/>
  <sheetViews>
    <sheetView workbookViewId="0"/>
  </sheetViews>
  <sheetFormatPr defaultRowHeight="10.5" customHeight="1"/>
  <cols>
    <col min="1" max="1" width="9.625" style="24" customWidth="1"/>
    <col min="2" max="21" width="7.5" style="24" customWidth="1"/>
    <col min="22" max="22" width="13" style="24" customWidth="1"/>
    <col min="23" max="16384" width="9" style="24"/>
  </cols>
  <sheetData>
    <row r="1" spans="1:22" ht="13.5" customHeight="1">
      <c r="A1" s="47" t="s">
        <v>0</v>
      </c>
      <c r="S1" s="43"/>
    </row>
    <row r="2" spans="1:22" ht="10.5" customHeight="1">
      <c r="S2" s="43"/>
    </row>
    <row r="3" spans="1:22" ht="10.5" customHeight="1">
      <c r="A3" s="24" t="s">
        <v>272</v>
      </c>
      <c r="S3" s="43"/>
    </row>
    <row r="4" spans="1:22" ht="10.5" customHeight="1">
      <c r="A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21" customHeight="1">
      <c r="A5" s="45" t="s">
        <v>1</v>
      </c>
      <c r="B5" s="96" t="s">
        <v>2</v>
      </c>
      <c r="C5" s="93" t="s">
        <v>3</v>
      </c>
      <c r="D5" s="93" t="s">
        <v>4</v>
      </c>
      <c r="E5" s="93" t="s">
        <v>5</v>
      </c>
      <c r="F5" s="93" t="s">
        <v>6</v>
      </c>
      <c r="G5" s="93" t="s">
        <v>7</v>
      </c>
      <c r="H5" s="93" t="s">
        <v>8</v>
      </c>
      <c r="I5" s="96" t="s">
        <v>9</v>
      </c>
      <c r="J5" s="96" t="s">
        <v>10</v>
      </c>
      <c r="K5" s="97" t="s">
        <v>11</v>
      </c>
      <c r="L5" s="98" t="s">
        <v>12</v>
      </c>
      <c r="M5" s="96" t="s">
        <v>13</v>
      </c>
      <c r="N5" s="98" t="s">
        <v>14</v>
      </c>
      <c r="O5" s="98" t="s">
        <v>15</v>
      </c>
      <c r="P5" s="98" t="s">
        <v>16</v>
      </c>
      <c r="Q5" s="98" t="s">
        <v>17</v>
      </c>
      <c r="R5" s="95" t="s">
        <v>18</v>
      </c>
      <c r="S5" s="98" t="s">
        <v>19</v>
      </c>
      <c r="T5" s="98" t="s">
        <v>20</v>
      </c>
      <c r="U5" s="98" t="s">
        <v>21</v>
      </c>
      <c r="V5" s="44" t="s">
        <v>1</v>
      </c>
    </row>
    <row r="6" spans="1:22" ht="10.5" customHeight="1">
      <c r="A6" s="32"/>
      <c r="B6" s="229" t="s">
        <v>46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1"/>
      <c r="V6" s="29"/>
    </row>
    <row r="7" spans="1:22" ht="10.5" customHeight="1">
      <c r="A7" s="34" t="s">
        <v>71</v>
      </c>
      <c r="B7" s="35">
        <v>7801</v>
      </c>
      <c r="C7" s="35">
        <v>2336</v>
      </c>
      <c r="D7" s="35" t="s">
        <v>23</v>
      </c>
      <c r="E7" s="35" t="s">
        <v>23</v>
      </c>
      <c r="F7" s="35" t="s">
        <v>23</v>
      </c>
      <c r="G7" s="35">
        <v>486</v>
      </c>
      <c r="H7" s="35" t="s">
        <v>23</v>
      </c>
      <c r="I7" s="35">
        <v>834</v>
      </c>
      <c r="J7" s="35">
        <v>806</v>
      </c>
      <c r="K7" s="35">
        <v>717</v>
      </c>
      <c r="L7" s="35">
        <v>167</v>
      </c>
      <c r="M7" s="35">
        <v>101</v>
      </c>
      <c r="N7" s="35">
        <v>474</v>
      </c>
      <c r="O7" s="35">
        <v>846</v>
      </c>
      <c r="P7" s="35">
        <v>500</v>
      </c>
      <c r="Q7" s="35">
        <v>442</v>
      </c>
      <c r="R7" s="35">
        <v>22</v>
      </c>
      <c r="S7" s="31">
        <v>70</v>
      </c>
      <c r="T7" s="35" t="s">
        <v>30</v>
      </c>
      <c r="U7" s="30" t="s">
        <v>65</v>
      </c>
      <c r="V7" s="33" t="s">
        <v>71</v>
      </c>
    </row>
    <row r="8" spans="1:22" ht="10.5" customHeight="1">
      <c r="A8" s="32" t="s">
        <v>70</v>
      </c>
      <c r="B8" s="35">
        <v>7634</v>
      </c>
      <c r="C8" s="35">
        <v>1174</v>
      </c>
      <c r="D8" s="35">
        <v>425</v>
      </c>
      <c r="E8" s="35">
        <v>653</v>
      </c>
      <c r="F8" s="35">
        <v>157</v>
      </c>
      <c r="G8" s="35">
        <v>384</v>
      </c>
      <c r="H8" s="35">
        <v>118</v>
      </c>
      <c r="I8" s="35">
        <v>760</v>
      </c>
      <c r="J8" s="35">
        <v>754</v>
      </c>
      <c r="K8" s="35">
        <v>698</v>
      </c>
      <c r="L8" s="35">
        <v>162</v>
      </c>
      <c r="M8" s="35">
        <v>119</v>
      </c>
      <c r="N8" s="35">
        <v>441</v>
      </c>
      <c r="O8" s="35">
        <v>800</v>
      </c>
      <c r="P8" s="35">
        <v>441</v>
      </c>
      <c r="Q8" s="35">
        <v>441</v>
      </c>
      <c r="R8" s="35">
        <v>38</v>
      </c>
      <c r="S8" s="31">
        <v>68</v>
      </c>
      <c r="T8" s="35">
        <v>1</v>
      </c>
      <c r="U8" s="30" t="s">
        <v>65</v>
      </c>
      <c r="V8" s="33" t="s">
        <v>69</v>
      </c>
    </row>
    <row r="9" spans="1:22" ht="10.5" customHeight="1">
      <c r="A9" s="32" t="s">
        <v>68</v>
      </c>
      <c r="B9" s="35">
        <v>7740</v>
      </c>
      <c r="C9" s="35">
        <v>594</v>
      </c>
      <c r="D9" s="35">
        <v>544</v>
      </c>
      <c r="E9" s="35">
        <v>957</v>
      </c>
      <c r="F9" s="35">
        <v>276</v>
      </c>
      <c r="G9" s="35">
        <v>326</v>
      </c>
      <c r="H9" s="35">
        <v>187</v>
      </c>
      <c r="I9" s="35">
        <v>858</v>
      </c>
      <c r="J9" s="35">
        <v>879</v>
      </c>
      <c r="K9" s="35">
        <v>749</v>
      </c>
      <c r="L9" s="35">
        <v>146</v>
      </c>
      <c r="M9" s="35">
        <v>104</v>
      </c>
      <c r="N9" s="35">
        <v>431</v>
      </c>
      <c r="O9" s="35">
        <v>780</v>
      </c>
      <c r="P9" s="35">
        <v>443</v>
      </c>
      <c r="Q9" s="35">
        <v>391</v>
      </c>
      <c r="R9" s="35">
        <v>27</v>
      </c>
      <c r="S9" s="31">
        <v>48</v>
      </c>
      <c r="T9" s="35" t="s">
        <v>30</v>
      </c>
      <c r="U9" s="30" t="s">
        <v>65</v>
      </c>
      <c r="V9" s="33" t="s">
        <v>67</v>
      </c>
    </row>
    <row r="10" spans="1:22" ht="10.5" customHeight="1">
      <c r="A10" s="32" t="s">
        <v>66</v>
      </c>
      <c r="B10" s="35">
        <v>8195</v>
      </c>
      <c r="C10" s="35">
        <v>642</v>
      </c>
      <c r="D10" s="35">
        <v>580</v>
      </c>
      <c r="E10" s="35">
        <v>873</v>
      </c>
      <c r="F10" s="35">
        <v>308</v>
      </c>
      <c r="G10" s="35">
        <v>350</v>
      </c>
      <c r="H10" s="35">
        <v>214</v>
      </c>
      <c r="I10" s="35">
        <v>898</v>
      </c>
      <c r="J10" s="35">
        <v>927</v>
      </c>
      <c r="K10" s="35">
        <v>820</v>
      </c>
      <c r="L10" s="35">
        <v>199</v>
      </c>
      <c r="M10" s="35">
        <v>121</v>
      </c>
      <c r="N10" s="35">
        <v>463</v>
      </c>
      <c r="O10" s="35">
        <v>845</v>
      </c>
      <c r="P10" s="35">
        <v>427</v>
      </c>
      <c r="Q10" s="35">
        <v>444</v>
      </c>
      <c r="R10" s="35">
        <v>37</v>
      </c>
      <c r="S10" s="31">
        <v>47</v>
      </c>
      <c r="T10" s="35" t="s">
        <v>30</v>
      </c>
      <c r="U10" s="30" t="s">
        <v>65</v>
      </c>
      <c r="V10" s="33" t="s">
        <v>64</v>
      </c>
    </row>
    <row r="11" spans="1:22" s="36" customFormat="1" ht="10.5" customHeight="1">
      <c r="A11" s="41" t="s">
        <v>63</v>
      </c>
      <c r="B11" s="40">
        <v>9024</v>
      </c>
      <c r="C11" s="40">
        <v>798</v>
      </c>
      <c r="D11" s="40">
        <v>863</v>
      </c>
      <c r="E11" s="40">
        <v>913</v>
      </c>
      <c r="F11" s="40">
        <v>354</v>
      </c>
      <c r="G11" s="40">
        <v>408</v>
      </c>
      <c r="H11" s="40">
        <v>213</v>
      </c>
      <c r="I11" s="40">
        <v>975</v>
      </c>
      <c r="J11" s="40">
        <v>845</v>
      </c>
      <c r="K11" s="40">
        <v>977</v>
      </c>
      <c r="L11" s="40">
        <v>209</v>
      </c>
      <c r="M11" s="40">
        <v>139</v>
      </c>
      <c r="N11" s="40">
        <v>481</v>
      </c>
      <c r="O11" s="40">
        <v>828</v>
      </c>
      <c r="P11" s="40">
        <v>461</v>
      </c>
      <c r="Q11" s="40">
        <v>472</v>
      </c>
      <c r="R11" s="40">
        <v>38</v>
      </c>
      <c r="S11" s="39">
        <v>50</v>
      </c>
      <c r="T11" s="39" t="s">
        <v>30</v>
      </c>
      <c r="U11" s="38" t="s">
        <v>30</v>
      </c>
      <c r="V11" s="37" t="s">
        <v>62</v>
      </c>
    </row>
    <row r="12" spans="1:22" ht="10.5" customHeight="1">
      <c r="A12" s="3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1"/>
      <c r="T12" s="31"/>
      <c r="U12" s="30"/>
      <c r="V12" s="31"/>
    </row>
    <row r="13" spans="1:22" ht="10.5" customHeight="1">
      <c r="A13" s="34" t="s">
        <v>61</v>
      </c>
      <c r="B13" s="35">
        <v>695</v>
      </c>
      <c r="C13" s="35">
        <v>58</v>
      </c>
      <c r="D13" s="35">
        <v>64</v>
      </c>
      <c r="E13" s="35">
        <v>77</v>
      </c>
      <c r="F13" s="35">
        <v>23</v>
      </c>
      <c r="G13" s="35">
        <v>31</v>
      </c>
      <c r="H13" s="35">
        <v>8</v>
      </c>
      <c r="I13" s="35">
        <v>76</v>
      </c>
      <c r="J13" s="35">
        <v>61</v>
      </c>
      <c r="K13" s="35">
        <v>87</v>
      </c>
      <c r="L13" s="35">
        <v>13</v>
      </c>
      <c r="M13" s="35">
        <v>12</v>
      </c>
      <c r="N13" s="35">
        <v>40</v>
      </c>
      <c r="O13" s="35">
        <v>61</v>
      </c>
      <c r="P13" s="35">
        <v>40</v>
      </c>
      <c r="Q13" s="35">
        <v>33</v>
      </c>
      <c r="R13" s="35">
        <v>5</v>
      </c>
      <c r="S13" s="31">
        <v>6</v>
      </c>
      <c r="T13" s="31" t="s">
        <v>30</v>
      </c>
      <c r="U13" s="30" t="s">
        <v>30</v>
      </c>
      <c r="V13" s="33" t="s">
        <v>61</v>
      </c>
    </row>
    <row r="14" spans="1:22" ht="10.5" customHeight="1">
      <c r="A14" s="32" t="s">
        <v>60</v>
      </c>
      <c r="B14" s="35">
        <v>781</v>
      </c>
      <c r="C14" s="35">
        <v>56</v>
      </c>
      <c r="D14" s="35">
        <v>60</v>
      </c>
      <c r="E14" s="35">
        <v>69</v>
      </c>
      <c r="F14" s="35">
        <v>29</v>
      </c>
      <c r="G14" s="35">
        <v>37</v>
      </c>
      <c r="H14" s="35">
        <v>13</v>
      </c>
      <c r="I14" s="35">
        <v>116</v>
      </c>
      <c r="J14" s="35">
        <v>72</v>
      </c>
      <c r="K14" s="35">
        <v>87</v>
      </c>
      <c r="L14" s="35">
        <v>12</v>
      </c>
      <c r="M14" s="35">
        <v>15</v>
      </c>
      <c r="N14" s="35">
        <v>48</v>
      </c>
      <c r="O14" s="35">
        <v>68</v>
      </c>
      <c r="P14" s="35">
        <v>41</v>
      </c>
      <c r="Q14" s="35">
        <v>48</v>
      </c>
      <c r="R14" s="35">
        <v>2</v>
      </c>
      <c r="S14" s="31">
        <v>8</v>
      </c>
      <c r="T14" s="31" t="s">
        <v>30</v>
      </c>
      <c r="U14" s="30" t="s">
        <v>30</v>
      </c>
      <c r="V14" s="29" t="s">
        <v>60</v>
      </c>
    </row>
    <row r="15" spans="1:22" ht="10.5" customHeight="1">
      <c r="A15" s="32" t="s">
        <v>59</v>
      </c>
      <c r="B15" s="35">
        <v>711</v>
      </c>
      <c r="C15" s="35">
        <v>60</v>
      </c>
      <c r="D15" s="35">
        <v>67</v>
      </c>
      <c r="E15" s="35">
        <v>79</v>
      </c>
      <c r="F15" s="35">
        <v>30</v>
      </c>
      <c r="G15" s="35">
        <v>28</v>
      </c>
      <c r="H15" s="35">
        <v>20</v>
      </c>
      <c r="I15" s="35">
        <v>63</v>
      </c>
      <c r="J15" s="35">
        <v>65</v>
      </c>
      <c r="K15" s="35">
        <v>75</v>
      </c>
      <c r="L15" s="35">
        <v>19</v>
      </c>
      <c r="M15" s="35">
        <v>17</v>
      </c>
      <c r="N15" s="35">
        <v>43</v>
      </c>
      <c r="O15" s="35">
        <v>55</v>
      </c>
      <c r="P15" s="35">
        <v>38</v>
      </c>
      <c r="Q15" s="35">
        <v>45</v>
      </c>
      <c r="R15" s="35">
        <v>3</v>
      </c>
      <c r="S15" s="31">
        <v>4</v>
      </c>
      <c r="T15" s="31" t="s">
        <v>30</v>
      </c>
      <c r="U15" s="30" t="s">
        <v>30</v>
      </c>
      <c r="V15" s="29" t="s">
        <v>59</v>
      </c>
    </row>
    <row r="16" spans="1:22" ht="10.5" customHeight="1">
      <c r="A16" s="32" t="s">
        <v>58</v>
      </c>
      <c r="B16" s="35">
        <v>831</v>
      </c>
      <c r="C16" s="35">
        <v>69</v>
      </c>
      <c r="D16" s="35">
        <v>70</v>
      </c>
      <c r="E16" s="35">
        <v>95</v>
      </c>
      <c r="F16" s="35">
        <v>36</v>
      </c>
      <c r="G16" s="35">
        <v>37</v>
      </c>
      <c r="H16" s="35">
        <v>29</v>
      </c>
      <c r="I16" s="35">
        <v>99</v>
      </c>
      <c r="J16" s="35">
        <v>82</v>
      </c>
      <c r="K16" s="35">
        <v>83</v>
      </c>
      <c r="L16" s="35">
        <v>11</v>
      </c>
      <c r="M16" s="35">
        <v>11</v>
      </c>
      <c r="N16" s="35">
        <v>44</v>
      </c>
      <c r="O16" s="35">
        <v>64</v>
      </c>
      <c r="P16" s="35">
        <v>44</v>
      </c>
      <c r="Q16" s="35">
        <v>48</v>
      </c>
      <c r="R16" s="35">
        <v>7</v>
      </c>
      <c r="S16" s="35">
        <v>2</v>
      </c>
      <c r="T16" s="31" t="s">
        <v>30</v>
      </c>
      <c r="U16" s="30" t="s">
        <v>30</v>
      </c>
      <c r="V16" s="29" t="s">
        <v>58</v>
      </c>
    </row>
    <row r="17" spans="1:22" ht="10.5" customHeight="1">
      <c r="A17" s="32" t="s">
        <v>57</v>
      </c>
      <c r="B17" s="35">
        <v>741</v>
      </c>
      <c r="C17" s="35">
        <v>64</v>
      </c>
      <c r="D17" s="35">
        <v>61</v>
      </c>
      <c r="E17" s="35">
        <v>90</v>
      </c>
      <c r="F17" s="35">
        <v>31</v>
      </c>
      <c r="G17" s="35">
        <v>31</v>
      </c>
      <c r="H17" s="35">
        <v>19</v>
      </c>
      <c r="I17" s="35">
        <v>63</v>
      </c>
      <c r="J17" s="35">
        <v>77</v>
      </c>
      <c r="K17" s="35">
        <v>91</v>
      </c>
      <c r="L17" s="35">
        <v>7</v>
      </c>
      <c r="M17" s="35">
        <v>19</v>
      </c>
      <c r="N17" s="35">
        <v>31</v>
      </c>
      <c r="O17" s="35">
        <v>67</v>
      </c>
      <c r="P17" s="35">
        <v>42</v>
      </c>
      <c r="Q17" s="35">
        <v>45</v>
      </c>
      <c r="R17" s="35">
        <v>3</v>
      </c>
      <c r="S17" s="31" t="s">
        <v>30</v>
      </c>
      <c r="T17" s="31" t="s">
        <v>30</v>
      </c>
      <c r="U17" s="30" t="s">
        <v>30</v>
      </c>
      <c r="V17" s="29" t="s">
        <v>57</v>
      </c>
    </row>
    <row r="18" spans="1:22" ht="10.5" customHeight="1">
      <c r="A18" s="32" t="s">
        <v>56</v>
      </c>
      <c r="B18" s="35">
        <v>696</v>
      </c>
      <c r="C18" s="35">
        <v>70</v>
      </c>
      <c r="D18" s="35">
        <v>64</v>
      </c>
      <c r="E18" s="35">
        <v>69</v>
      </c>
      <c r="F18" s="35">
        <v>29</v>
      </c>
      <c r="G18" s="35">
        <v>33</v>
      </c>
      <c r="H18" s="35">
        <v>18</v>
      </c>
      <c r="I18" s="35">
        <v>54</v>
      </c>
      <c r="J18" s="35">
        <v>84</v>
      </c>
      <c r="K18" s="35">
        <v>79</v>
      </c>
      <c r="L18" s="35">
        <v>9</v>
      </c>
      <c r="M18" s="35">
        <v>10</v>
      </c>
      <c r="N18" s="35">
        <v>30</v>
      </c>
      <c r="O18" s="35">
        <v>68</v>
      </c>
      <c r="P18" s="35">
        <v>35</v>
      </c>
      <c r="Q18" s="35">
        <v>37</v>
      </c>
      <c r="R18" s="35">
        <v>2</v>
      </c>
      <c r="S18" s="31">
        <v>5</v>
      </c>
      <c r="T18" s="31" t="s">
        <v>30</v>
      </c>
      <c r="U18" s="30" t="s">
        <v>30</v>
      </c>
      <c r="V18" s="29" t="s">
        <v>56</v>
      </c>
    </row>
    <row r="19" spans="1:22" ht="10.5" customHeight="1">
      <c r="A19" s="32" t="s">
        <v>55</v>
      </c>
      <c r="B19" s="31">
        <v>802</v>
      </c>
      <c r="C19" s="31">
        <v>60</v>
      </c>
      <c r="D19" s="31">
        <v>78</v>
      </c>
      <c r="E19" s="31">
        <v>83</v>
      </c>
      <c r="F19" s="31">
        <v>20</v>
      </c>
      <c r="G19" s="31">
        <v>50</v>
      </c>
      <c r="H19" s="31">
        <v>19</v>
      </c>
      <c r="I19" s="31">
        <v>82</v>
      </c>
      <c r="J19" s="31">
        <v>73</v>
      </c>
      <c r="K19" s="31">
        <v>78</v>
      </c>
      <c r="L19" s="31">
        <v>27</v>
      </c>
      <c r="M19" s="31">
        <v>10</v>
      </c>
      <c r="N19" s="31">
        <v>46</v>
      </c>
      <c r="O19" s="31">
        <v>88</v>
      </c>
      <c r="P19" s="31">
        <v>39</v>
      </c>
      <c r="Q19" s="31">
        <v>38</v>
      </c>
      <c r="R19" s="31">
        <v>5</v>
      </c>
      <c r="S19" s="31">
        <v>6</v>
      </c>
      <c r="T19" s="31" t="s">
        <v>30</v>
      </c>
      <c r="U19" s="30" t="s">
        <v>30</v>
      </c>
      <c r="V19" s="29" t="s">
        <v>55</v>
      </c>
    </row>
    <row r="20" spans="1:22" ht="10.5" customHeight="1">
      <c r="A20" s="32" t="s">
        <v>54</v>
      </c>
      <c r="B20" s="31">
        <v>767</v>
      </c>
      <c r="C20" s="31">
        <v>67</v>
      </c>
      <c r="D20" s="31">
        <v>90</v>
      </c>
      <c r="E20" s="31">
        <v>70</v>
      </c>
      <c r="F20" s="31">
        <v>22</v>
      </c>
      <c r="G20" s="31">
        <v>33</v>
      </c>
      <c r="H20" s="31">
        <v>20</v>
      </c>
      <c r="I20" s="31">
        <v>81</v>
      </c>
      <c r="J20" s="31">
        <v>58</v>
      </c>
      <c r="K20" s="31">
        <v>92</v>
      </c>
      <c r="L20" s="31">
        <v>19</v>
      </c>
      <c r="M20" s="31">
        <v>10</v>
      </c>
      <c r="N20" s="31">
        <v>41</v>
      </c>
      <c r="O20" s="31">
        <v>79</v>
      </c>
      <c r="P20" s="31">
        <v>41</v>
      </c>
      <c r="Q20" s="31">
        <v>41</v>
      </c>
      <c r="R20" s="31" t="s">
        <v>30</v>
      </c>
      <c r="S20" s="31">
        <v>3</v>
      </c>
      <c r="T20" s="31" t="s">
        <v>30</v>
      </c>
      <c r="U20" s="30" t="s">
        <v>30</v>
      </c>
      <c r="V20" s="29" t="s">
        <v>54</v>
      </c>
    </row>
    <row r="21" spans="1:22" ht="10.5" customHeight="1">
      <c r="A21" s="32" t="s">
        <v>53</v>
      </c>
      <c r="B21" s="31">
        <v>701</v>
      </c>
      <c r="C21" s="31">
        <v>61</v>
      </c>
      <c r="D21" s="31">
        <v>79</v>
      </c>
      <c r="E21" s="31">
        <v>67</v>
      </c>
      <c r="F21" s="31">
        <v>32</v>
      </c>
      <c r="G21" s="31">
        <v>39</v>
      </c>
      <c r="H21" s="31">
        <v>14</v>
      </c>
      <c r="I21" s="31">
        <v>73</v>
      </c>
      <c r="J21" s="31">
        <v>61</v>
      </c>
      <c r="K21" s="31">
        <v>75</v>
      </c>
      <c r="L21" s="31">
        <v>28</v>
      </c>
      <c r="M21" s="31">
        <v>12</v>
      </c>
      <c r="N21" s="31">
        <v>41</v>
      </c>
      <c r="O21" s="31">
        <v>58</v>
      </c>
      <c r="P21" s="31">
        <v>28</v>
      </c>
      <c r="Q21" s="31">
        <v>30</v>
      </c>
      <c r="R21" s="31">
        <v>2</v>
      </c>
      <c r="S21" s="31">
        <v>1</v>
      </c>
      <c r="T21" s="31" t="s">
        <v>30</v>
      </c>
      <c r="U21" s="30" t="s">
        <v>30</v>
      </c>
      <c r="V21" s="29" t="s">
        <v>53</v>
      </c>
    </row>
    <row r="22" spans="1:22" ht="10.5" customHeight="1">
      <c r="A22" s="34" t="s">
        <v>52</v>
      </c>
      <c r="B22" s="31">
        <v>796</v>
      </c>
      <c r="C22" s="31">
        <v>83</v>
      </c>
      <c r="D22" s="31">
        <v>75</v>
      </c>
      <c r="E22" s="31">
        <v>86</v>
      </c>
      <c r="F22" s="31">
        <v>39</v>
      </c>
      <c r="G22" s="31">
        <v>37</v>
      </c>
      <c r="H22" s="31">
        <v>20</v>
      </c>
      <c r="I22" s="31">
        <v>78</v>
      </c>
      <c r="J22" s="31">
        <v>81</v>
      </c>
      <c r="K22" s="31">
        <v>78</v>
      </c>
      <c r="L22" s="31">
        <v>24</v>
      </c>
      <c r="M22" s="31">
        <v>10</v>
      </c>
      <c r="N22" s="31">
        <v>34</v>
      </c>
      <c r="O22" s="31">
        <v>73</v>
      </c>
      <c r="P22" s="31">
        <v>38</v>
      </c>
      <c r="Q22" s="31">
        <v>32</v>
      </c>
      <c r="R22" s="31" t="s">
        <v>30</v>
      </c>
      <c r="S22" s="31">
        <v>8</v>
      </c>
      <c r="T22" s="31" t="s">
        <v>30</v>
      </c>
      <c r="U22" s="30" t="s">
        <v>30</v>
      </c>
      <c r="V22" s="33" t="s">
        <v>52</v>
      </c>
    </row>
    <row r="23" spans="1:22" ht="10.5" customHeight="1">
      <c r="A23" s="32" t="s">
        <v>51</v>
      </c>
      <c r="B23" s="31">
        <v>743</v>
      </c>
      <c r="C23" s="31">
        <v>72</v>
      </c>
      <c r="D23" s="31">
        <v>78</v>
      </c>
      <c r="E23" s="31">
        <v>70</v>
      </c>
      <c r="F23" s="31">
        <v>27</v>
      </c>
      <c r="G23" s="31">
        <v>25</v>
      </c>
      <c r="H23" s="31">
        <v>16</v>
      </c>
      <c r="I23" s="31">
        <v>89</v>
      </c>
      <c r="J23" s="31">
        <v>67</v>
      </c>
      <c r="K23" s="31">
        <v>72</v>
      </c>
      <c r="L23" s="31">
        <v>14</v>
      </c>
      <c r="M23" s="31">
        <v>3</v>
      </c>
      <c r="N23" s="31">
        <v>44</v>
      </c>
      <c r="O23" s="31">
        <v>72</v>
      </c>
      <c r="P23" s="31">
        <v>40</v>
      </c>
      <c r="Q23" s="31">
        <v>43</v>
      </c>
      <c r="R23" s="31">
        <v>8</v>
      </c>
      <c r="S23" s="31">
        <v>3</v>
      </c>
      <c r="T23" s="31" t="s">
        <v>30</v>
      </c>
      <c r="U23" s="30" t="s">
        <v>30</v>
      </c>
      <c r="V23" s="29" t="s">
        <v>51</v>
      </c>
    </row>
    <row r="24" spans="1:22" ht="10.5" customHeight="1">
      <c r="A24" s="28" t="s">
        <v>50</v>
      </c>
      <c r="B24" s="27">
        <v>760</v>
      </c>
      <c r="C24" s="27">
        <v>78</v>
      </c>
      <c r="D24" s="27">
        <v>77</v>
      </c>
      <c r="E24" s="27">
        <v>58</v>
      </c>
      <c r="F24" s="27">
        <v>36</v>
      </c>
      <c r="G24" s="27">
        <v>27</v>
      </c>
      <c r="H24" s="27">
        <v>17</v>
      </c>
      <c r="I24" s="27">
        <v>101</v>
      </c>
      <c r="J24" s="27">
        <v>64</v>
      </c>
      <c r="K24" s="27">
        <v>80</v>
      </c>
      <c r="L24" s="27">
        <v>26</v>
      </c>
      <c r="M24" s="27">
        <v>10</v>
      </c>
      <c r="N24" s="27">
        <v>39</v>
      </c>
      <c r="O24" s="27">
        <v>75</v>
      </c>
      <c r="P24" s="27">
        <v>35</v>
      </c>
      <c r="Q24" s="27">
        <v>32</v>
      </c>
      <c r="R24" s="27">
        <v>1</v>
      </c>
      <c r="S24" s="27">
        <v>4</v>
      </c>
      <c r="T24" s="27" t="s">
        <v>30</v>
      </c>
      <c r="U24" s="26" t="s">
        <v>30</v>
      </c>
      <c r="V24" s="25" t="s">
        <v>50</v>
      </c>
    </row>
    <row r="25" spans="1:22" ht="10.5" customHeight="1">
      <c r="A25" s="24" t="s">
        <v>49</v>
      </c>
    </row>
    <row r="26" spans="1:22" ht="10.5" customHeight="1">
      <c r="A26" s="24" t="s">
        <v>48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6"/>
  <sheetViews>
    <sheetView workbookViewId="0"/>
  </sheetViews>
  <sheetFormatPr defaultRowHeight="10.5" customHeight="1"/>
  <cols>
    <col min="1" max="1" width="9.625" style="2" customWidth="1"/>
    <col min="2" max="21" width="7.5" style="2" customWidth="1"/>
    <col min="22" max="22" width="13" style="2" customWidth="1"/>
    <col min="23" max="16384" width="9" style="2"/>
  </cols>
  <sheetData>
    <row r="1" spans="1:22" ht="13.5" customHeight="1">
      <c r="A1" s="1" t="s">
        <v>0</v>
      </c>
      <c r="S1" s="3"/>
    </row>
    <row r="2" spans="1:22" ht="10.5" customHeight="1">
      <c r="S2" s="3"/>
    </row>
    <row r="3" spans="1:22" ht="10.5" customHeight="1">
      <c r="A3" s="2" t="s">
        <v>272</v>
      </c>
      <c r="S3" s="3"/>
    </row>
    <row r="4" spans="1:22" ht="10.5" customHeight="1">
      <c r="A4" s="4"/>
      <c r="N4" s="4"/>
      <c r="O4" s="4"/>
      <c r="P4" s="4"/>
      <c r="Q4" s="4"/>
      <c r="R4" s="4"/>
      <c r="S4" s="4"/>
      <c r="T4" s="4"/>
      <c r="U4" s="4"/>
      <c r="V4" s="4"/>
    </row>
    <row r="5" spans="1:22" ht="21" customHeight="1">
      <c r="A5" s="21" t="s">
        <v>1</v>
      </c>
      <c r="B5" s="99" t="s">
        <v>2</v>
      </c>
      <c r="C5" s="100" t="s">
        <v>3</v>
      </c>
      <c r="D5" s="100" t="s">
        <v>4</v>
      </c>
      <c r="E5" s="100" t="s">
        <v>5</v>
      </c>
      <c r="F5" s="100" t="s">
        <v>6</v>
      </c>
      <c r="G5" s="100" t="s">
        <v>7</v>
      </c>
      <c r="H5" s="100" t="s">
        <v>8</v>
      </c>
      <c r="I5" s="99" t="s">
        <v>9</v>
      </c>
      <c r="J5" s="99" t="s">
        <v>10</v>
      </c>
      <c r="K5" s="101" t="s">
        <v>11</v>
      </c>
      <c r="L5" s="102" t="s">
        <v>12</v>
      </c>
      <c r="M5" s="99" t="s">
        <v>13</v>
      </c>
      <c r="N5" s="102" t="s">
        <v>14</v>
      </c>
      <c r="O5" s="102" t="s">
        <v>15</v>
      </c>
      <c r="P5" s="102" t="s">
        <v>16</v>
      </c>
      <c r="Q5" s="102" t="s">
        <v>17</v>
      </c>
      <c r="R5" s="103" t="s">
        <v>18</v>
      </c>
      <c r="S5" s="102" t="s">
        <v>19</v>
      </c>
      <c r="T5" s="102" t="s">
        <v>20</v>
      </c>
      <c r="U5" s="102" t="s">
        <v>21</v>
      </c>
      <c r="V5" s="22" t="s">
        <v>1</v>
      </c>
    </row>
    <row r="6" spans="1:22" ht="10.5" customHeight="1">
      <c r="A6" s="8"/>
      <c r="B6" s="232" t="s">
        <v>46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1"/>
      <c r="V6" s="11"/>
    </row>
    <row r="7" spans="1:22" ht="10.5" customHeight="1">
      <c r="A7" s="5" t="s">
        <v>22</v>
      </c>
      <c r="B7" s="6">
        <v>7593</v>
      </c>
      <c r="C7" s="6">
        <v>2263</v>
      </c>
      <c r="D7" s="6" t="s">
        <v>23</v>
      </c>
      <c r="E7" s="6" t="s">
        <v>23</v>
      </c>
      <c r="F7" s="6" t="s">
        <v>23</v>
      </c>
      <c r="G7" s="6">
        <v>467</v>
      </c>
      <c r="H7" s="6" t="s">
        <v>23</v>
      </c>
      <c r="I7" s="6">
        <v>718</v>
      </c>
      <c r="J7" s="6">
        <v>842</v>
      </c>
      <c r="K7" s="6">
        <v>697</v>
      </c>
      <c r="L7" s="6">
        <v>164</v>
      </c>
      <c r="M7" s="6">
        <v>88</v>
      </c>
      <c r="N7" s="6">
        <v>463</v>
      </c>
      <c r="O7" s="6">
        <v>857</v>
      </c>
      <c r="P7" s="6">
        <v>480</v>
      </c>
      <c r="Q7" s="6">
        <v>468</v>
      </c>
      <c r="R7" s="6">
        <v>24</v>
      </c>
      <c r="S7" s="10">
        <v>61</v>
      </c>
      <c r="T7" s="6">
        <v>1</v>
      </c>
      <c r="U7" s="9" t="s">
        <v>30</v>
      </c>
      <c r="V7" s="7" t="s">
        <v>22</v>
      </c>
    </row>
    <row r="8" spans="1:22" ht="10.5" customHeight="1">
      <c r="A8" s="8" t="s">
        <v>47</v>
      </c>
      <c r="B8" s="6">
        <v>7801</v>
      </c>
      <c r="C8" s="6">
        <v>2336</v>
      </c>
      <c r="D8" s="6" t="s">
        <v>23</v>
      </c>
      <c r="E8" s="6" t="s">
        <v>23</v>
      </c>
      <c r="F8" s="6" t="s">
        <v>23</v>
      </c>
      <c r="G8" s="6">
        <v>486</v>
      </c>
      <c r="H8" s="6" t="s">
        <v>23</v>
      </c>
      <c r="I8" s="6">
        <v>834</v>
      </c>
      <c r="J8" s="6">
        <v>806</v>
      </c>
      <c r="K8" s="6">
        <v>717</v>
      </c>
      <c r="L8" s="6">
        <v>167</v>
      </c>
      <c r="M8" s="6">
        <v>101</v>
      </c>
      <c r="N8" s="6">
        <v>474</v>
      </c>
      <c r="O8" s="6">
        <v>846</v>
      </c>
      <c r="P8" s="6">
        <v>500</v>
      </c>
      <c r="Q8" s="6">
        <v>442</v>
      </c>
      <c r="R8" s="6">
        <v>22</v>
      </c>
      <c r="S8" s="10">
        <v>70</v>
      </c>
      <c r="T8" s="6" t="s">
        <v>30</v>
      </c>
      <c r="U8" s="9" t="s">
        <v>30</v>
      </c>
      <c r="V8" s="7" t="s">
        <v>24</v>
      </c>
    </row>
    <row r="9" spans="1:22" ht="10.5" customHeight="1">
      <c r="A9" s="8" t="s">
        <v>25</v>
      </c>
      <c r="B9" s="6">
        <v>7634</v>
      </c>
      <c r="C9" s="6">
        <v>1174</v>
      </c>
      <c r="D9" s="6">
        <v>425</v>
      </c>
      <c r="E9" s="6">
        <v>653</v>
      </c>
      <c r="F9" s="6">
        <v>157</v>
      </c>
      <c r="G9" s="6">
        <v>384</v>
      </c>
      <c r="H9" s="6">
        <v>118</v>
      </c>
      <c r="I9" s="6">
        <v>760</v>
      </c>
      <c r="J9" s="6">
        <v>754</v>
      </c>
      <c r="K9" s="6">
        <v>698</v>
      </c>
      <c r="L9" s="6">
        <v>162</v>
      </c>
      <c r="M9" s="6">
        <v>119</v>
      </c>
      <c r="N9" s="6">
        <v>441</v>
      </c>
      <c r="O9" s="6">
        <v>800</v>
      </c>
      <c r="P9" s="6">
        <v>441</v>
      </c>
      <c r="Q9" s="6">
        <v>441</v>
      </c>
      <c r="R9" s="6">
        <v>38</v>
      </c>
      <c r="S9" s="10">
        <v>68</v>
      </c>
      <c r="T9" s="6">
        <v>1</v>
      </c>
      <c r="U9" s="9" t="s">
        <v>30</v>
      </c>
      <c r="V9" s="7" t="s">
        <v>26</v>
      </c>
    </row>
    <row r="10" spans="1:22" ht="10.5" customHeight="1">
      <c r="A10" s="8" t="s">
        <v>27</v>
      </c>
      <c r="B10" s="6">
        <v>7740</v>
      </c>
      <c r="C10" s="6">
        <v>594</v>
      </c>
      <c r="D10" s="6">
        <v>544</v>
      </c>
      <c r="E10" s="6">
        <v>957</v>
      </c>
      <c r="F10" s="6">
        <v>276</v>
      </c>
      <c r="G10" s="6">
        <v>326</v>
      </c>
      <c r="H10" s="6">
        <v>187</v>
      </c>
      <c r="I10" s="6">
        <v>858</v>
      </c>
      <c r="J10" s="6">
        <v>879</v>
      </c>
      <c r="K10" s="6">
        <v>749</v>
      </c>
      <c r="L10" s="6">
        <v>146</v>
      </c>
      <c r="M10" s="6">
        <v>104</v>
      </c>
      <c r="N10" s="6">
        <v>431</v>
      </c>
      <c r="O10" s="6">
        <v>780</v>
      </c>
      <c r="P10" s="6">
        <v>443</v>
      </c>
      <c r="Q10" s="6">
        <v>391</v>
      </c>
      <c r="R10" s="6">
        <v>27</v>
      </c>
      <c r="S10" s="10">
        <v>48</v>
      </c>
      <c r="T10" s="6" t="s">
        <v>30</v>
      </c>
      <c r="U10" s="9" t="s">
        <v>30</v>
      </c>
      <c r="V10" s="7" t="s">
        <v>28</v>
      </c>
    </row>
    <row r="11" spans="1:22" s="12" customFormat="1" ht="10.5" customHeight="1">
      <c r="A11" s="17" t="s">
        <v>45</v>
      </c>
      <c r="B11" s="19">
        <v>8195</v>
      </c>
      <c r="C11" s="19">
        <v>642</v>
      </c>
      <c r="D11" s="19">
        <v>580</v>
      </c>
      <c r="E11" s="19">
        <v>873</v>
      </c>
      <c r="F11" s="19">
        <v>308</v>
      </c>
      <c r="G11" s="19">
        <v>350</v>
      </c>
      <c r="H11" s="19">
        <v>214</v>
      </c>
      <c r="I11" s="19">
        <v>898</v>
      </c>
      <c r="J11" s="19">
        <v>927</v>
      </c>
      <c r="K11" s="19">
        <v>820</v>
      </c>
      <c r="L11" s="19">
        <v>199</v>
      </c>
      <c r="M11" s="19">
        <v>121</v>
      </c>
      <c r="N11" s="19">
        <v>463</v>
      </c>
      <c r="O11" s="19">
        <v>845</v>
      </c>
      <c r="P11" s="19">
        <v>427</v>
      </c>
      <c r="Q11" s="19">
        <v>444</v>
      </c>
      <c r="R11" s="19">
        <v>37</v>
      </c>
      <c r="S11" s="23">
        <v>47</v>
      </c>
      <c r="T11" s="19" t="s">
        <v>30</v>
      </c>
      <c r="U11" s="20" t="s">
        <v>30</v>
      </c>
      <c r="V11" s="18" t="s">
        <v>29</v>
      </c>
    </row>
    <row r="12" spans="1:22" ht="10.5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0"/>
      <c r="T12" s="6"/>
      <c r="U12" s="9"/>
      <c r="V12" s="10"/>
    </row>
    <row r="13" spans="1:22" ht="10.5" customHeight="1">
      <c r="A13" s="5" t="s">
        <v>33</v>
      </c>
      <c r="B13" s="6">
        <v>646</v>
      </c>
      <c r="C13" s="6">
        <v>42</v>
      </c>
      <c r="D13" s="6">
        <v>49</v>
      </c>
      <c r="E13" s="6">
        <v>77</v>
      </c>
      <c r="F13" s="6">
        <v>26</v>
      </c>
      <c r="G13" s="6">
        <v>30</v>
      </c>
      <c r="H13" s="6">
        <v>21</v>
      </c>
      <c r="I13" s="6">
        <v>82</v>
      </c>
      <c r="J13" s="6">
        <v>70</v>
      </c>
      <c r="K13" s="6">
        <v>57</v>
      </c>
      <c r="L13" s="6">
        <v>16</v>
      </c>
      <c r="M13" s="6">
        <v>13</v>
      </c>
      <c r="N13" s="6">
        <v>34</v>
      </c>
      <c r="O13" s="6">
        <v>64</v>
      </c>
      <c r="P13" s="6">
        <v>28</v>
      </c>
      <c r="Q13" s="6">
        <v>32</v>
      </c>
      <c r="R13" s="6">
        <v>2</v>
      </c>
      <c r="S13" s="10">
        <v>3</v>
      </c>
      <c r="T13" s="6" t="s">
        <v>30</v>
      </c>
      <c r="U13" s="9" t="s">
        <v>30</v>
      </c>
      <c r="V13" s="7" t="s">
        <v>33</v>
      </c>
    </row>
    <row r="14" spans="1:22" ht="10.5" customHeight="1">
      <c r="A14" s="8" t="s">
        <v>34</v>
      </c>
      <c r="B14" s="6">
        <v>722</v>
      </c>
      <c r="C14" s="6">
        <v>54</v>
      </c>
      <c r="D14" s="6">
        <v>50</v>
      </c>
      <c r="E14" s="6">
        <v>72</v>
      </c>
      <c r="F14" s="6">
        <v>34</v>
      </c>
      <c r="G14" s="6">
        <v>31</v>
      </c>
      <c r="H14" s="6">
        <v>21</v>
      </c>
      <c r="I14" s="6">
        <v>73</v>
      </c>
      <c r="J14" s="6">
        <v>83</v>
      </c>
      <c r="K14" s="6">
        <v>72</v>
      </c>
      <c r="L14" s="6">
        <v>32</v>
      </c>
      <c r="M14" s="6">
        <v>14</v>
      </c>
      <c r="N14" s="6">
        <v>35</v>
      </c>
      <c r="O14" s="6">
        <v>70</v>
      </c>
      <c r="P14" s="6">
        <v>37</v>
      </c>
      <c r="Q14" s="6">
        <v>40</v>
      </c>
      <c r="R14" s="6" t="s">
        <v>30</v>
      </c>
      <c r="S14" s="10">
        <v>4</v>
      </c>
      <c r="T14" s="6" t="s">
        <v>30</v>
      </c>
      <c r="U14" s="9" t="s">
        <v>30</v>
      </c>
      <c r="V14" s="11" t="s">
        <v>34</v>
      </c>
    </row>
    <row r="15" spans="1:22" ht="10.5" customHeight="1">
      <c r="A15" s="8" t="s">
        <v>35</v>
      </c>
      <c r="B15" s="6">
        <v>668</v>
      </c>
      <c r="C15" s="6">
        <v>56</v>
      </c>
      <c r="D15" s="6">
        <v>43</v>
      </c>
      <c r="E15" s="6">
        <v>60</v>
      </c>
      <c r="F15" s="6">
        <v>14</v>
      </c>
      <c r="G15" s="6">
        <v>24</v>
      </c>
      <c r="H15" s="6">
        <v>11</v>
      </c>
      <c r="I15" s="6">
        <v>76</v>
      </c>
      <c r="J15" s="6">
        <v>80</v>
      </c>
      <c r="K15" s="6">
        <v>67</v>
      </c>
      <c r="L15" s="6">
        <v>15</v>
      </c>
      <c r="M15" s="6">
        <v>9</v>
      </c>
      <c r="N15" s="6">
        <v>37</v>
      </c>
      <c r="O15" s="6">
        <v>87</v>
      </c>
      <c r="P15" s="6">
        <v>38</v>
      </c>
      <c r="Q15" s="6">
        <v>39</v>
      </c>
      <c r="R15" s="6">
        <v>4</v>
      </c>
      <c r="S15" s="10">
        <v>8</v>
      </c>
      <c r="T15" s="6" t="s">
        <v>30</v>
      </c>
      <c r="U15" s="9" t="s">
        <v>30</v>
      </c>
      <c r="V15" s="11" t="s">
        <v>35</v>
      </c>
    </row>
    <row r="16" spans="1:22" ht="10.5" customHeight="1">
      <c r="A16" s="8" t="s">
        <v>36</v>
      </c>
      <c r="B16" s="6">
        <v>705</v>
      </c>
      <c r="C16" s="6">
        <v>55</v>
      </c>
      <c r="D16" s="6">
        <v>50</v>
      </c>
      <c r="E16" s="6">
        <v>80</v>
      </c>
      <c r="F16" s="6">
        <v>20</v>
      </c>
      <c r="G16" s="6">
        <v>32</v>
      </c>
      <c r="H16" s="6">
        <v>16</v>
      </c>
      <c r="I16" s="6">
        <v>67</v>
      </c>
      <c r="J16" s="6">
        <v>93</v>
      </c>
      <c r="K16" s="6">
        <v>67</v>
      </c>
      <c r="L16" s="6">
        <v>11</v>
      </c>
      <c r="M16" s="6">
        <v>10</v>
      </c>
      <c r="N16" s="6">
        <v>47</v>
      </c>
      <c r="O16" s="6">
        <v>79</v>
      </c>
      <c r="P16" s="6">
        <v>37</v>
      </c>
      <c r="Q16" s="6">
        <v>38</v>
      </c>
      <c r="R16" s="6">
        <v>3</v>
      </c>
      <c r="S16" s="6" t="s">
        <v>30</v>
      </c>
      <c r="T16" s="6" t="s">
        <v>30</v>
      </c>
      <c r="U16" s="9" t="s">
        <v>30</v>
      </c>
      <c r="V16" s="11" t="s">
        <v>36</v>
      </c>
    </row>
    <row r="17" spans="1:22" ht="10.5" customHeight="1">
      <c r="A17" s="8" t="s">
        <v>37</v>
      </c>
      <c r="B17" s="6">
        <v>702</v>
      </c>
      <c r="C17" s="6">
        <v>52</v>
      </c>
      <c r="D17" s="6">
        <v>44</v>
      </c>
      <c r="E17" s="6">
        <v>76</v>
      </c>
      <c r="F17" s="6">
        <v>21</v>
      </c>
      <c r="G17" s="6">
        <v>30</v>
      </c>
      <c r="H17" s="6">
        <v>25</v>
      </c>
      <c r="I17" s="6">
        <v>59</v>
      </c>
      <c r="J17" s="6">
        <v>88</v>
      </c>
      <c r="K17" s="6">
        <v>79</v>
      </c>
      <c r="L17" s="6">
        <v>17</v>
      </c>
      <c r="M17" s="6">
        <v>10</v>
      </c>
      <c r="N17" s="6">
        <v>47</v>
      </c>
      <c r="O17" s="6">
        <v>76</v>
      </c>
      <c r="P17" s="6">
        <v>28</v>
      </c>
      <c r="Q17" s="6">
        <v>45</v>
      </c>
      <c r="R17" s="6">
        <v>2</v>
      </c>
      <c r="S17" s="10">
        <v>3</v>
      </c>
      <c r="T17" s="6" t="s">
        <v>30</v>
      </c>
      <c r="U17" s="9" t="s">
        <v>30</v>
      </c>
      <c r="V17" s="11" t="s">
        <v>37</v>
      </c>
    </row>
    <row r="18" spans="1:22" ht="10.5" customHeight="1">
      <c r="A18" s="8" t="s">
        <v>38</v>
      </c>
      <c r="B18" s="6">
        <v>636</v>
      </c>
      <c r="C18" s="6">
        <v>46</v>
      </c>
      <c r="D18" s="6">
        <v>40</v>
      </c>
      <c r="E18" s="6">
        <v>76</v>
      </c>
      <c r="F18" s="6">
        <v>19</v>
      </c>
      <c r="G18" s="6">
        <v>31</v>
      </c>
      <c r="H18" s="6">
        <v>15</v>
      </c>
      <c r="I18" s="6">
        <v>71</v>
      </c>
      <c r="J18" s="6">
        <v>83</v>
      </c>
      <c r="K18" s="6">
        <v>60</v>
      </c>
      <c r="L18" s="6">
        <v>12</v>
      </c>
      <c r="M18" s="6">
        <v>8</v>
      </c>
      <c r="N18" s="6">
        <v>30</v>
      </c>
      <c r="O18" s="6">
        <v>71</v>
      </c>
      <c r="P18" s="6">
        <v>29</v>
      </c>
      <c r="Q18" s="6">
        <v>36</v>
      </c>
      <c r="R18" s="6">
        <v>4</v>
      </c>
      <c r="S18" s="10">
        <v>5</v>
      </c>
      <c r="T18" s="6" t="s">
        <v>30</v>
      </c>
      <c r="U18" s="9" t="s">
        <v>30</v>
      </c>
      <c r="V18" s="11" t="s">
        <v>38</v>
      </c>
    </row>
    <row r="19" spans="1:22" ht="10.5" customHeight="1">
      <c r="A19" s="8" t="s">
        <v>39</v>
      </c>
      <c r="B19" s="10">
        <v>728</v>
      </c>
      <c r="C19" s="10">
        <v>65</v>
      </c>
      <c r="D19" s="10">
        <v>46</v>
      </c>
      <c r="E19" s="10">
        <v>70</v>
      </c>
      <c r="F19" s="10">
        <v>18</v>
      </c>
      <c r="G19" s="10">
        <v>29</v>
      </c>
      <c r="H19" s="10">
        <v>18</v>
      </c>
      <c r="I19" s="10">
        <v>59</v>
      </c>
      <c r="J19" s="10">
        <v>92</v>
      </c>
      <c r="K19" s="10">
        <v>83</v>
      </c>
      <c r="L19" s="10">
        <v>17</v>
      </c>
      <c r="M19" s="10">
        <v>14</v>
      </c>
      <c r="N19" s="10">
        <v>45</v>
      </c>
      <c r="O19" s="10">
        <v>73</v>
      </c>
      <c r="P19" s="10">
        <v>41</v>
      </c>
      <c r="Q19" s="10">
        <v>51</v>
      </c>
      <c r="R19" s="10">
        <v>2</v>
      </c>
      <c r="S19" s="10">
        <v>5</v>
      </c>
      <c r="T19" s="10" t="s">
        <v>30</v>
      </c>
      <c r="U19" s="9" t="s">
        <v>30</v>
      </c>
      <c r="V19" s="11" t="s">
        <v>39</v>
      </c>
    </row>
    <row r="20" spans="1:22" ht="10.5" customHeight="1">
      <c r="A20" s="8" t="s">
        <v>40</v>
      </c>
      <c r="B20" s="10">
        <v>697</v>
      </c>
      <c r="C20" s="10">
        <v>52</v>
      </c>
      <c r="D20" s="10">
        <v>62</v>
      </c>
      <c r="E20" s="10">
        <v>67</v>
      </c>
      <c r="F20" s="10">
        <v>30</v>
      </c>
      <c r="G20" s="10">
        <v>27</v>
      </c>
      <c r="H20" s="10">
        <v>16</v>
      </c>
      <c r="I20" s="10">
        <v>76</v>
      </c>
      <c r="J20" s="10">
        <v>61</v>
      </c>
      <c r="K20" s="10">
        <v>76</v>
      </c>
      <c r="L20" s="10">
        <v>16</v>
      </c>
      <c r="M20" s="10">
        <v>13</v>
      </c>
      <c r="N20" s="10">
        <v>42</v>
      </c>
      <c r="O20" s="10">
        <v>74</v>
      </c>
      <c r="P20" s="10">
        <v>46</v>
      </c>
      <c r="Q20" s="10">
        <v>34</v>
      </c>
      <c r="R20" s="10">
        <v>3</v>
      </c>
      <c r="S20" s="10">
        <v>2</v>
      </c>
      <c r="T20" s="10" t="s">
        <v>30</v>
      </c>
      <c r="U20" s="9" t="s">
        <v>30</v>
      </c>
      <c r="V20" s="11" t="s">
        <v>40</v>
      </c>
    </row>
    <row r="21" spans="1:22" ht="10.5" customHeight="1">
      <c r="A21" s="8" t="s">
        <v>41</v>
      </c>
      <c r="B21" s="10">
        <v>675</v>
      </c>
      <c r="C21" s="10">
        <v>67</v>
      </c>
      <c r="D21" s="10">
        <v>51</v>
      </c>
      <c r="E21" s="10">
        <v>66</v>
      </c>
      <c r="F21" s="10">
        <v>29</v>
      </c>
      <c r="G21" s="10">
        <v>41</v>
      </c>
      <c r="H21" s="10">
        <v>15</v>
      </c>
      <c r="I21" s="10">
        <v>87</v>
      </c>
      <c r="J21" s="10">
        <v>72</v>
      </c>
      <c r="K21" s="10">
        <v>63</v>
      </c>
      <c r="L21" s="10">
        <v>17</v>
      </c>
      <c r="M21" s="10">
        <v>11</v>
      </c>
      <c r="N21" s="10">
        <v>39</v>
      </c>
      <c r="O21" s="10">
        <v>60</v>
      </c>
      <c r="P21" s="10">
        <v>27</v>
      </c>
      <c r="Q21" s="10">
        <v>24</v>
      </c>
      <c r="R21" s="10">
        <v>4</v>
      </c>
      <c r="S21" s="10">
        <v>2</v>
      </c>
      <c r="T21" s="10" t="s">
        <v>30</v>
      </c>
      <c r="U21" s="9" t="s">
        <v>30</v>
      </c>
      <c r="V21" s="11" t="s">
        <v>41</v>
      </c>
    </row>
    <row r="22" spans="1:22" ht="10.5" customHeight="1">
      <c r="A22" s="5" t="s">
        <v>42</v>
      </c>
      <c r="B22" s="10">
        <v>686</v>
      </c>
      <c r="C22" s="10">
        <v>46</v>
      </c>
      <c r="D22" s="10">
        <v>46</v>
      </c>
      <c r="E22" s="10">
        <v>88</v>
      </c>
      <c r="F22" s="10">
        <v>40</v>
      </c>
      <c r="G22" s="10">
        <v>20</v>
      </c>
      <c r="H22" s="10">
        <v>24</v>
      </c>
      <c r="I22" s="10">
        <v>77</v>
      </c>
      <c r="J22" s="10">
        <v>65</v>
      </c>
      <c r="K22" s="10">
        <v>70</v>
      </c>
      <c r="L22" s="10">
        <v>17</v>
      </c>
      <c r="M22" s="10">
        <v>7</v>
      </c>
      <c r="N22" s="10">
        <v>33</v>
      </c>
      <c r="O22" s="10">
        <v>70</v>
      </c>
      <c r="P22" s="10">
        <v>38</v>
      </c>
      <c r="Q22" s="10">
        <v>32</v>
      </c>
      <c r="R22" s="10">
        <v>7</v>
      </c>
      <c r="S22" s="10">
        <v>6</v>
      </c>
      <c r="T22" s="10" t="s">
        <v>30</v>
      </c>
      <c r="U22" s="9" t="s">
        <v>30</v>
      </c>
      <c r="V22" s="7" t="s">
        <v>42</v>
      </c>
    </row>
    <row r="23" spans="1:22" ht="10.5" customHeight="1">
      <c r="A23" s="8" t="s">
        <v>43</v>
      </c>
      <c r="B23" s="10">
        <v>651</v>
      </c>
      <c r="C23" s="10">
        <v>56</v>
      </c>
      <c r="D23" s="10">
        <v>38</v>
      </c>
      <c r="E23" s="10">
        <v>66</v>
      </c>
      <c r="F23" s="10">
        <v>35</v>
      </c>
      <c r="G23" s="10">
        <v>28</v>
      </c>
      <c r="H23" s="10">
        <v>19</v>
      </c>
      <c r="I23" s="10">
        <v>80</v>
      </c>
      <c r="J23" s="10">
        <v>70</v>
      </c>
      <c r="K23" s="10">
        <v>68</v>
      </c>
      <c r="L23" s="10">
        <v>15</v>
      </c>
      <c r="M23" s="10">
        <v>5</v>
      </c>
      <c r="N23" s="10">
        <v>31</v>
      </c>
      <c r="O23" s="10">
        <v>61</v>
      </c>
      <c r="P23" s="10">
        <v>40</v>
      </c>
      <c r="Q23" s="10">
        <v>32</v>
      </c>
      <c r="R23" s="10">
        <v>1</v>
      </c>
      <c r="S23" s="10">
        <v>6</v>
      </c>
      <c r="T23" s="10" t="s">
        <v>30</v>
      </c>
      <c r="U23" s="9" t="s">
        <v>30</v>
      </c>
      <c r="V23" s="11" t="s">
        <v>43</v>
      </c>
    </row>
    <row r="24" spans="1:22" ht="10.5" customHeight="1">
      <c r="A24" s="13" t="s">
        <v>44</v>
      </c>
      <c r="B24" s="14">
        <v>679</v>
      </c>
      <c r="C24" s="14">
        <v>51</v>
      </c>
      <c r="D24" s="14">
        <v>61</v>
      </c>
      <c r="E24" s="14">
        <v>75</v>
      </c>
      <c r="F24" s="14">
        <v>22</v>
      </c>
      <c r="G24" s="14">
        <v>27</v>
      </c>
      <c r="H24" s="14">
        <v>13</v>
      </c>
      <c r="I24" s="14">
        <v>91</v>
      </c>
      <c r="J24" s="14">
        <v>70</v>
      </c>
      <c r="K24" s="14">
        <v>58</v>
      </c>
      <c r="L24" s="14">
        <v>14</v>
      </c>
      <c r="M24" s="14">
        <v>7</v>
      </c>
      <c r="N24" s="14">
        <v>43</v>
      </c>
      <c r="O24" s="14">
        <v>60</v>
      </c>
      <c r="P24" s="14">
        <v>38</v>
      </c>
      <c r="Q24" s="14">
        <v>41</v>
      </c>
      <c r="R24" s="14">
        <v>5</v>
      </c>
      <c r="S24" s="14">
        <v>3</v>
      </c>
      <c r="T24" s="14" t="s">
        <v>30</v>
      </c>
      <c r="U24" s="15" t="s">
        <v>30</v>
      </c>
      <c r="V24" s="16" t="s">
        <v>44</v>
      </c>
    </row>
    <row r="25" spans="1:22" ht="10.5" customHeight="1">
      <c r="A25" s="2" t="s">
        <v>31</v>
      </c>
    </row>
    <row r="26" spans="1:22" ht="10.5" customHeight="1">
      <c r="A26" s="2" t="s">
        <v>32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BFEF-75E8-4F17-9D9E-A6D38DB58F7B}">
  <dimension ref="A1:Z80"/>
  <sheetViews>
    <sheetView zoomScaleNormal="100" zoomScaleSheetLayoutView="100" workbookViewId="0"/>
  </sheetViews>
  <sheetFormatPr defaultRowHeight="10.5"/>
  <cols>
    <col min="1" max="1" width="14" style="138" customWidth="1"/>
    <col min="2" max="8" width="11.125" style="138" customWidth="1"/>
    <col min="9" max="9" width="2.75" style="138" customWidth="1"/>
    <col min="10" max="18" width="7.25" style="138" customWidth="1"/>
    <col min="19" max="21" width="6.875" style="138" customWidth="1"/>
    <col min="22" max="22" width="10.625" style="138" customWidth="1"/>
    <col min="23" max="23" width="6.875" style="174" customWidth="1"/>
    <col min="24" max="24" width="6.875" style="138" customWidth="1"/>
    <col min="25" max="25" width="10.625" style="138" customWidth="1"/>
    <col min="26" max="26" width="6.875" style="138" customWidth="1"/>
    <col min="27" max="16384" width="9" style="138"/>
  </cols>
  <sheetData>
    <row r="1" spans="1:26" ht="7.5" customHeight="1"/>
    <row r="2" spans="1:26" ht="13.5" customHeight="1">
      <c r="A2" s="142" t="s">
        <v>419</v>
      </c>
      <c r="B2" s="142"/>
      <c r="C2" s="142"/>
      <c r="D2" s="142"/>
      <c r="E2" s="142"/>
      <c r="F2" s="142"/>
      <c r="G2" s="142"/>
      <c r="H2" s="142"/>
      <c r="I2" s="142"/>
      <c r="K2" s="142"/>
      <c r="L2" s="142"/>
      <c r="W2" s="139"/>
      <c r="X2" s="140"/>
      <c r="Y2" s="140"/>
      <c r="Z2" s="140"/>
    </row>
    <row r="3" spans="1:26" ht="10.5" customHeight="1">
      <c r="P3" s="140"/>
      <c r="W3" s="139"/>
      <c r="X3" s="140"/>
      <c r="Y3" s="140"/>
      <c r="Z3" s="140"/>
    </row>
    <row r="4" spans="1:26" ht="13.5" customHeight="1">
      <c r="A4" s="142" t="s">
        <v>326</v>
      </c>
      <c r="B4" s="142"/>
      <c r="C4" s="142"/>
      <c r="D4" s="142"/>
      <c r="E4" s="142"/>
      <c r="F4" s="142"/>
      <c r="G4" s="142"/>
      <c r="H4" s="142"/>
      <c r="I4" s="142"/>
      <c r="P4" s="140"/>
      <c r="W4" s="139"/>
      <c r="X4" s="140"/>
      <c r="Y4" s="140"/>
      <c r="Z4" s="140"/>
    </row>
    <row r="5" spans="1:26" ht="10.5" customHeight="1">
      <c r="A5" s="175"/>
      <c r="B5" s="175"/>
      <c r="C5" s="175"/>
      <c r="D5" s="175"/>
      <c r="E5" s="175"/>
      <c r="F5" s="175"/>
      <c r="G5" s="175"/>
      <c r="H5" s="175"/>
      <c r="I5" s="141"/>
      <c r="P5" s="140"/>
      <c r="W5" s="139"/>
      <c r="X5" s="140"/>
      <c r="Y5" s="140"/>
      <c r="Z5" s="140"/>
    </row>
    <row r="6" spans="1:26" ht="13.5" customHeight="1">
      <c r="A6" s="142" t="s">
        <v>325</v>
      </c>
      <c r="B6" s="142"/>
      <c r="C6" s="142"/>
      <c r="D6" s="142"/>
      <c r="E6" s="142"/>
      <c r="F6" s="142"/>
      <c r="G6" s="142"/>
      <c r="H6" s="142"/>
      <c r="I6" s="141"/>
      <c r="P6" s="140"/>
      <c r="W6" s="139"/>
      <c r="X6" s="140"/>
      <c r="Y6" s="140"/>
      <c r="Z6" s="140"/>
    </row>
    <row r="7" spans="1:26" ht="10.5" customHeight="1">
      <c r="I7" s="141"/>
      <c r="P7" s="140"/>
      <c r="W7" s="139"/>
      <c r="X7" s="140"/>
      <c r="Y7" s="140"/>
      <c r="Z7" s="140"/>
    </row>
    <row r="8" spans="1:26" ht="10.5" customHeight="1">
      <c r="A8" s="138" t="s">
        <v>202</v>
      </c>
      <c r="P8" s="140"/>
      <c r="W8" s="139"/>
      <c r="X8" s="140"/>
      <c r="Y8" s="140"/>
      <c r="Z8" s="140"/>
    </row>
    <row r="9" spans="1:26" ht="12" customHeight="1">
      <c r="A9" s="192" t="s">
        <v>143</v>
      </c>
      <c r="B9" s="194" t="s">
        <v>153</v>
      </c>
      <c r="C9" s="194" t="s">
        <v>201</v>
      </c>
      <c r="D9" s="194" t="s">
        <v>178</v>
      </c>
      <c r="E9" s="194" t="s">
        <v>179</v>
      </c>
      <c r="F9" s="194" t="s">
        <v>180</v>
      </c>
      <c r="G9" s="194" t="s">
        <v>6</v>
      </c>
      <c r="H9" s="190" t="s">
        <v>407</v>
      </c>
      <c r="I9" s="140"/>
      <c r="V9" s="203" t="s">
        <v>143</v>
      </c>
      <c r="W9" s="143"/>
      <c r="X9" s="140"/>
      <c r="Y9" s="140"/>
      <c r="Z9" s="140"/>
    </row>
    <row r="10" spans="1:26" ht="12" customHeight="1">
      <c r="A10" s="193"/>
      <c r="B10" s="195"/>
      <c r="C10" s="198"/>
      <c r="D10" s="195"/>
      <c r="E10" s="198"/>
      <c r="F10" s="198"/>
      <c r="G10" s="198"/>
      <c r="H10" s="191"/>
      <c r="I10" s="140"/>
      <c r="V10" s="204"/>
      <c r="W10" s="143"/>
      <c r="X10" s="140"/>
      <c r="Y10" s="140"/>
      <c r="Z10" s="140"/>
    </row>
    <row r="11" spans="1:26" s="140" customFormat="1" ht="6" customHeight="1">
      <c r="A11" s="176"/>
      <c r="B11" s="72"/>
      <c r="C11" s="144"/>
      <c r="D11" s="144"/>
      <c r="E11" s="144"/>
      <c r="F11" s="144"/>
      <c r="G11" s="177"/>
      <c r="H11" s="144"/>
      <c r="V11" s="145"/>
      <c r="W11" s="143"/>
    </row>
    <row r="12" spans="1:26" ht="10.5" customHeight="1">
      <c r="A12" s="178" t="s">
        <v>496</v>
      </c>
      <c r="B12" s="146">
        <v>13236</v>
      </c>
      <c r="C12" s="147">
        <v>1072</v>
      </c>
      <c r="D12" s="148">
        <v>967</v>
      </c>
      <c r="E12" s="148">
        <v>1716</v>
      </c>
      <c r="F12" s="148">
        <v>733</v>
      </c>
      <c r="G12" s="148">
        <v>433</v>
      </c>
      <c r="H12" s="179">
        <v>174</v>
      </c>
      <c r="V12" s="150" t="s">
        <v>320</v>
      </c>
      <c r="W12" s="151"/>
      <c r="X12" s="140"/>
      <c r="Y12" s="152">
        <f>B12-SUM(C12:I12)-SUM(D34:J34)</f>
        <v>5917</v>
      </c>
      <c r="Z12" s="140"/>
    </row>
    <row r="13" spans="1:26" ht="10.5" customHeight="1">
      <c r="A13" s="180" t="s">
        <v>481</v>
      </c>
      <c r="B13" s="146">
        <v>13823</v>
      </c>
      <c r="C13" s="147">
        <v>1090</v>
      </c>
      <c r="D13" s="148">
        <v>919</v>
      </c>
      <c r="E13" s="148">
        <v>1913</v>
      </c>
      <c r="F13" s="148">
        <v>858</v>
      </c>
      <c r="G13" s="148">
        <v>430</v>
      </c>
      <c r="H13" s="179">
        <v>146</v>
      </c>
      <c r="V13" s="153" t="s">
        <v>319</v>
      </c>
      <c r="W13" s="151"/>
      <c r="X13" s="140"/>
      <c r="Y13" s="152">
        <f>B13-SUM(C13:I13)-SUM(D35:J35)</f>
        <v>6248</v>
      </c>
      <c r="Z13" s="140"/>
    </row>
    <row r="14" spans="1:26" ht="10.5" customHeight="1">
      <c r="A14" s="180" t="s">
        <v>482</v>
      </c>
      <c r="B14" s="146">
        <v>14100</v>
      </c>
      <c r="C14" s="147">
        <v>1193</v>
      </c>
      <c r="D14" s="148">
        <v>823</v>
      </c>
      <c r="E14" s="148">
        <v>1733</v>
      </c>
      <c r="F14" s="148">
        <v>969</v>
      </c>
      <c r="G14" s="148">
        <v>462</v>
      </c>
      <c r="H14" s="181">
        <v>231</v>
      </c>
      <c r="V14" s="153" t="s">
        <v>270</v>
      </c>
      <c r="W14" s="151"/>
      <c r="X14" s="140"/>
      <c r="Y14" s="152">
        <f>B14-SUM(C14:I14)-SUM(D36:J36)</f>
        <v>6058</v>
      </c>
      <c r="Z14" s="140"/>
    </row>
    <row r="15" spans="1:26" s="149" customFormat="1" ht="10.5" customHeight="1">
      <c r="A15" s="180" t="s">
        <v>497</v>
      </c>
      <c r="B15" s="146">
        <v>14580</v>
      </c>
      <c r="C15" s="147">
        <v>1177</v>
      </c>
      <c r="D15" s="147">
        <v>916</v>
      </c>
      <c r="E15" s="147">
        <v>1758</v>
      </c>
      <c r="F15" s="147">
        <v>1112</v>
      </c>
      <c r="G15" s="147">
        <v>450</v>
      </c>
      <c r="H15" s="179">
        <v>180</v>
      </c>
      <c r="V15" s="153" t="s">
        <v>288</v>
      </c>
      <c r="W15"/>
      <c r="X15" s="154"/>
      <c r="Y15" s="152">
        <f>B15-SUM(C15:I15)-SUM(D37:J37)</f>
        <v>6390</v>
      </c>
      <c r="Z15" s="154"/>
    </row>
    <row r="16" spans="1:26" s="149" customFormat="1" ht="10.5" customHeight="1">
      <c r="A16" s="182" t="s">
        <v>498</v>
      </c>
      <c r="B16" s="155">
        <f>SUM(B18:B29)</f>
        <v>14592</v>
      </c>
      <c r="C16" s="156">
        <f t="shared" ref="C16:H16" si="0">SUM(C18:C29)</f>
        <v>1165</v>
      </c>
      <c r="D16" s="156">
        <f t="shared" si="0"/>
        <v>962</v>
      </c>
      <c r="E16" s="156">
        <f t="shared" si="0"/>
        <v>1517</v>
      </c>
      <c r="F16" s="156">
        <f t="shared" si="0"/>
        <v>1033</v>
      </c>
      <c r="G16" s="156">
        <f t="shared" si="0"/>
        <v>434</v>
      </c>
      <c r="H16" s="156">
        <f t="shared" si="0"/>
        <v>153</v>
      </c>
      <c r="V16" s="158" t="s">
        <v>287</v>
      </c>
      <c r="W16" s="159"/>
      <c r="X16" s="154"/>
      <c r="Y16" s="152">
        <f>B16-SUM(C16:I16)-SUM(I38:J38)</f>
        <v>9328</v>
      </c>
      <c r="Z16" s="154"/>
    </row>
    <row r="17" spans="1:26" ht="6" customHeight="1">
      <c r="A17" s="183"/>
      <c r="B17" s="160"/>
      <c r="C17" s="161"/>
      <c r="D17" s="162"/>
      <c r="E17" s="161"/>
      <c r="F17" s="161"/>
      <c r="G17" s="161"/>
      <c r="H17" s="161"/>
      <c r="V17" s="151"/>
      <c r="W17" s="151"/>
      <c r="X17" s="140"/>
      <c r="Y17" s="140"/>
      <c r="Z17" s="140"/>
    </row>
    <row r="18" spans="1:26" ht="10.5" customHeight="1">
      <c r="A18" s="178" t="s">
        <v>499</v>
      </c>
      <c r="B18" s="181">
        <v>1111</v>
      </c>
      <c r="C18" s="181">
        <v>84</v>
      </c>
      <c r="D18" s="181">
        <v>78</v>
      </c>
      <c r="E18" s="181">
        <v>132</v>
      </c>
      <c r="F18" s="181">
        <v>99</v>
      </c>
      <c r="G18" s="181">
        <v>30</v>
      </c>
      <c r="H18" s="181">
        <v>16</v>
      </c>
      <c r="V18" s="163" t="s">
        <v>317</v>
      </c>
      <c r="W18" s="151"/>
      <c r="X18" s="140"/>
      <c r="Y18" s="152">
        <f t="shared" ref="Y18:Y29" si="1">B18-SUM(C18:I18)-SUM(D40:J40)</f>
        <v>470</v>
      </c>
      <c r="Z18" s="140"/>
    </row>
    <row r="19" spans="1:26" ht="10.5" customHeight="1">
      <c r="A19" s="178" t="s">
        <v>500</v>
      </c>
      <c r="B19" s="181">
        <v>1177</v>
      </c>
      <c r="C19" s="181">
        <v>103</v>
      </c>
      <c r="D19" s="181">
        <v>70</v>
      </c>
      <c r="E19" s="181">
        <v>129</v>
      </c>
      <c r="F19" s="181">
        <v>82</v>
      </c>
      <c r="G19" s="181">
        <v>36</v>
      </c>
      <c r="H19" s="181">
        <v>9</v>
      </c>
      <c r="V19" s="163" t="s">
        <v>316</v>
      </c>
      <c r="W19" s="151"/>
      <c r="X19" s="140"/>
      <c r="Y19" s="152">
        <f t="shared" si="1"/>
        <v>538</v>
      </c>
      <c r="Z19" s="140"/>
    </row>
    <row r="20" spans="1:26" ht="10.5" customHeight="1">
      <c r="A20" s="178" t="s">
        <v>501</v>
      </c>
      <c r="B20" s="181">
        <v>1243</v>
      </c>
      <c r="C20" s="181">
        <v>105</v>
      </c>
      <c r="D20" s="181">
        <v>85</v>
      </c>
      <c r="E20" s="181">
        <v>147</v>
      </c>
      <c r="F20" s="181">
        <v>100</v>
      </c>
      <c r="G20" s="181">
        <v>27</v>
      </c>
      <c r="H20" s="181">
        <v>14</v>
      </c>
      <c r="V20" s="163" t="s">
        <v>315</v>
      </c>
      <c r="W20" s="151"/>
      <c r="X20" s="140"/>
      <c r="Y20" s="152">
        <f t="shared" si="1"/>
        <v>539</v>
      </c>
      <c r="Z20" s="140"/>
    </row>
    <row r="21" spans="1:26" ht="10.5" customHeight="1">
      <c r="A21" s="178" t="s">
        <v>502</v>
      </c>
      <c r="B21" s="181">
        <v>1369</v>
      </c>
      <c r="C21" s="181">
        <v>119</v>
      </c>
      <c r="D21" s="181">
        <v>99</v>
      </c>
      <c r="E21" s="181">
        <v>132</v>
      </c>
      <c r="F21" s="181">
        <v>90</v>
      </c>
      <c r="G21" s="181">
        <v>29</v>
      </c>
      <c r="H21" s="181">
        <v>6</v>
      </c>
      <c r="V21" s="163" t="s">
        <v>314</v>
      </c>
      <c r="W21" s="151"/>
      <c r="X21" s="140"/>
      <c r="Y21" s="152">
        <f t="shared" si="1"/>
        <v>613</v>
      </c>
      <c r="Z21" s="140"/>
    </row>
    <row r="22" spans="1:26" ht="10.5" customHeight="1">
      <c r="A22" s="178" t="s">
        <v>503</v>
      </c>
      <c r="B22" s="181">
        <v>1231</v>
      </c>
      <c r="C22" s="181">
        <v>109</v>
      </c>
      <c r="D22" s="181">
        <v>83</v>
      </c>
      <c r="E22" s="181">
        <v>128</v>
      </c>
      <c r="F22" s="181">
        <v>74</v>
      </c>
      <c r="G22" s="181">
        <v>38</v>
      </c>
      <c r="H22" s="181">
        <v>17</v>
      </c>
      <c r="V22" s="163" t="s">
        <v>313</v>
      </c>
      <c r="W22" s="151"/>
      <c r="X22" s="140"/>
      <c r="Y22" s="152">
        <f t="shared" si="1"/>
        <v>550</v>
      </c>
      <c r="Z22" s="140"/>
    </row>
    <row r="23" spans="1:26" ht="10.5" customHeight="1">
      <c r="A23" s="178" t="s">
        <v>504</v>
      </c>
      <c r="B23" s="181">
        <v>1189</v>
      </c>
      <c r="C23" s="181">
        <v>76</v>
      </c>
      <c r="D23" s="181">
        <v>62</v>
      </c>
      <c r="E23" s="181">
        <v>119</v>
      </c>
      <c r="F23" s="181">
        <v>79</v>
      </c>
      <c r="G23" s="181">
        <v>34</v>
      </c>
      <c r="H23" s="181">
        <v>9</v>
      </c>
      <c r="V23" s="163" t="s">
        <v>312</v>
      </c>
      <c r="W23" s="151"/>
      <c r="X23" s="140"/>
      <c r="Y23" s="152">
        <f t="shared" si="1"/>
        <v>581</v>
      </c>
      <c r="Z23" s="140"/>
    </row>
    <row r="24" spans="1:26" ht="10.5" customHeight="1">
      <c r="A24" s="178" t="s">
        <v>505</v>
      </c>
      <c r="B24" s="181">
        <v>1291</v>
      </c>
      <c r="C24" s="181">
        <v>93</v>
      </c>
      <c r="D24" s="181">
        <v>68</v>
      </c>
      <c r="E24" s="181">
        <v>148</v>
      </c>
      <c r="F24" s="181">
        <v>99</v>
      </c>
      <c r="G24" s="181">
        <v>41</v>
      </c>
      <c r="H24" s="181">
        <v>13</v>
      </c>
      <c r="V24" s="163" t="s">
        <v>311</v>
      </c>
      <c r="W24" s="151"/>
      <c r="X24" s="140"/>
      <c r="Y24" s="152">
        <f t="shared" si="1"/>
        <v>582</v>
      </c>
      <c r="Z24" s="140"/>
    </row>
    <row r="25" spans="1:26" ht="10.5" customHeight="1">
      <c r="A25" s="178" t="s">
        <v>506</v>
      </c>
      <c r="B25" s="181">
        <v>1221</v>
      </c>
      <c r="C25" s="181">
        <v>107</v>
      </c>
      <c r="D25" s="181">
        <v>83</v>
      </c>
      <c r="E25" s="181">
        <v>126</v>
      </c>
      <c r="F25" s="181">
        <v>86</v>
      </c>
      <c r="G25" s="181">
        <v>39</v>
      </c>
      <c r="H25" s="181">
        <v>12</v>
      </c>
      <c r="V25" s="163" t="s">
        <v>310</v>
      </c>
      <c r="W25" s="151"/>
      <c r="X25" s="140"/>
      <c r="Y25" s="152">
        <f t="shared" si="1"/>
        <v>544</v>
      </c>
      <c r="Z25" s="140"/>
    </row>
    <row r="26" spans="1:26" ht="10.5" customHeight="1">
      <c r="A26" s="178" t="s">
        <v>507</v>
      </c>
      <c r="B26" s="181">
        <v>1256</v>
      </c>
      <c r="C26" s="181">
        <v>98</v>
      </c>
      <c r="D26" s="181">
        <v>94</v>
      </c>
      <c r="E26" s="181">
        <v>133</v>
      </c>
      <c r="F26" s="181">
        <v>78</v>
      </c>
      <c r="G26" s="181">
        <v>50</v>
      </c>
      <c r="H26" s="181">
        <v>5</v>
      </c>
      <c r="V26" s="163" t="s">
        <v>309</v>
      </c>
      <c r="W26" s="151"/>
      <c r="X26" s="140"/>
      <c r="Y26" s="152">
        <f t="shared" si="1"/>
        <v>556</v>
      </c>
      <c r="Z26" s="140"/>
    </row>
    <row r="27" spans="1:26" ht="10.5" customHeight="1">
      <c r="A27" s="178" t="s">
        <v>508</v>
      </c>
      <c r="B27" s="181">
        <v>1273</v>
      </c>
      <c r="C27" s="181">
        <v>97</v>
      </c>
      <c r="D27" s="181">
        <v>102</v>
      </c>
      <c r="E27" s="181">
        <v>123</v>
      </c>
      <c r="F27" s="181">
        <v>93</v>
      </c>
      <c r="G27" s="181">
        <v>40</v>
      </c>
      <c r="H27" s="181">
        <v>16</v>
      </c>
      <c r="V27" s="164" t="s">
        <v>308</v>
      </c>
      <c r="W27" s="151"/>
      <c r="X27" s="140"/>
      <c r="Y27" s="152">
        <f t="shared" si="1"/>
        <v>566</v>
      </c>
      <c r="Z27" s="140"/>
    </row>
    <row r="28" spans="1:26" ht="10.5" customHeight="1">
      <c r="A28" s="178" t="s">
        <v>509</v>
      </c>
      <c r="B28" s="181">
        <v>1057</v>
      </c>
      <c r="C28" s="181">
        <v>76</v>
      </c>
      <c r="D28" s="181">
        <v>64</v>
      </c>
      <c r="E28" s="181">
        <v>93</v>
      </c>
      <c r="F28" s="181">
        <v>77</v>
      </c>
      <c r="G28" s="181">
        <v>39</v>
      </c>
      <c r="H28" s="181">
        <v>7</v>
      </c>
      <c r="V28" s="164" t="s">
        <v>307</v>
      </c>
      <c r="W28" s="151"/>
      <c r="X28" s="140"/>
      <c r="Y28" s="152">
        <f t="shared" si="1"/>
        <v>470</v>
      </c>
      <c r="Z28" s="140"/>
    </row>
    <row r="29" spans="1:26" ht="10.5" customHeight="1">
      <c r="A29" s="178" t="s">
        <v>510</v>
      </c>
      <c r="B29" s="181">
        <v>1174</v>
      </c>
      <c r="C29" s="181">
        <v>98</v>
      </c>
      <c r="D29" s="181">
        <v>74</v>
      </c>
      <c r="E29" s="181">
        <v>107</v>
      </c>
      <c r="F29" s="181">
        <v>76</v>
      </c>
      <c r="G29" s="181">
        <v>31</v>
      </c>
      <c r="H29" s="181">
        <v>29</v>
      </c>
      <c r="V29" s="164" t="s">
        <v>306</v>
      </c>
      <c r="W29" s="151"/>
      <c r="X29" s="140"/>
      <c r="Y29" s="152">
        <f t="shared" si="1"/>
        <v>508</v>
      </c>
      <c r="Z29" s="140"/>
    </row>
    <row r="30" spans="1:26" s="140" customFormat="1" ht="6" customHeight="1">
      <c r="A30" s="165"/>
      <c r="B30" s="166"/>
      <c r="C30" s="167"/>
      <c r="D30" s="167"/>
      <c r="E30" s="167"/>
      <c r="F30" s="167"/>
      <c r="G30" s="167"/>
      <c r="H30" s="167"/>
      <c r="V30" s="168"/>
      <c r="W30" s="151"/>
      <c r="X30" s="169"/>
      <c r="Y30" s="169"/>
      <c r="Z30" s="169"/>
    </row>
    <row r="31" spans="1:26" s="140" customFormat="1" ht="10.5" customHeight="1">
      <c r="A31" s="192" t="s">
        <v>143</v>
      </c>
      <c r="B31" s="194" t="s">
        <v>390</v>
      </c>
      <c r="C31" s="194" t="s">
        <v>150</v>
      </c>
      <c r="D31" s="196" t="s">
        <v>151</v>
      </c>
      <c r="E31" s="194" t="s">
        <v>149</v>
      </c>
      <c r="F31" s="194" t="s">
        <v>11</v>
      </c>
      <c r="G31" s="196" t="s">
        <v>13</v>
      </c>
      <c r="H31" s="190" t="s">
        <v>14</v>
      </c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53"/>
      <c r="W31" s="151"/>
      <c r="X31" s="169"/>
      <c r="Y31" s="169"/>
      <c r="Z31" s="169"/>
    </row>
    <row r="32" spans="1:26" s="140" customFormat="1" ht="10.5" customHeight="1">
      <c r="A32" s="193"/>
      <c r="B32" s="195"/>
      <c r="C32" s="195"/>
      <c r="D32" s="197"/>
      <c r="E32" s="198"/>
      <c r="F32" s="198"/>
      <c r="G32" s="199"/>
      <c r="H32" s="200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53"/>
      <c r="W32" s="151"/>
      <c r="X32" s="169"/>
      <c r="Y32" s="169"/>
      <c r="Z32" s="169"/>
    </row>
    <row r="33" spans="1:26" s="140" customFormat="1" ht="6" customHeight="1">
      <c r="A33" s="176"/>
      <c r="B33" s="117"/>
      <c r="C33" s="177"/>
      <c r="D33" s="177"/>
      <c r="E33" s="177"/>
      <c r="F33" s="177"/>
      <c r="G33" s="177"/>
      <c r="H33" s="177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53"/>
      <c r="W33" s="151"/>
      <c r="X33" s="169"/>
      <c r="Y33" s="169"/>
      <c r="Z33" s="169"/>
    </row>
    <row r="34" spans="1:26" s="140" customFormat="1" ht="10.5" customHeight="1">
      <c r="A34" s="178" t="s">
        <v>496</v>
      </c>
      <c r="B34" s="146">
        <v>1206</v>
      </c>
      <c r="C34" s="147">
        <v>1207</v>
      </c>
      <c r="D34" s="148">
        <v>289</v>
      </c>
      <c r="E34" s="148">
        <v>194</v>
      </c>
      <c r="F34" s="148">
        <v>639</v>
      </c>
      <c r="G34" s="148">
        <v>302</v>
      </c>
      <c r="H34" s="148">
        <v>800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53"/>
      <c r="W34" s="151"/>
      <c r="X34" s="169"/>
      <c r="Y34" s="169"/>
      <c r="Z34" s="169"/>
    </row>
    <row r="35" spans="1:26" s="140" customFormat="1" ht="10.5" customHeight="1">
      <c r="A35" s="180" t="s">
        <v>481</v>
      </c>
      <c r="B35" s="146">
        <v>1332</v>
      </c>
      <c r="C35" s="147">
        <v>1337</v>
      </c>
      <c r="D35" s="148">
        <v>276</v>
      </c>
      <c r="E35" s="148">
        <v>218</v>
      </c>
      <c r="F35" s="148">
        <v>737</v>
      </c>
      <c r="G35" s="148">
        <v>265</v>
      </c>
      <c r="H35" s="148">
        <v>723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53"/>
      <c r="W35" s="151"/>
      <c r="X35" s="169"/>
      <c r="Y35" s="169"/>
      <c r="Z35" s="169"/>
    </row>
    <row r="36" spans="1:26" s="140" customFormat="1" ht="10.5" customHeight="1">
      <c r="A36" s="180" t="s">
        <v>482</v>
      </c>
      <c r="B36" s="146">
        <v>1240</v>
      </c>
      <c r="C36" s="147">
        <v>1330</v>
      </c>
      <c r="D36" s="148">
        <v>272</v>
      </c>
      <c r="E36" s="148">
        <v>281</v>
      </c>
      <c r="F36" s="148">
        <v>795</v>
      </c>
      <c r="G36" s="148">
        <v>394</v>
      </c>
      <c r="H36" s="148">
        <v>889</v>
      </c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53"/>
      <c r="W36" s="151"/>
      <c r="X36" s="169"/>
      <c r="Y36" s="169"/>
      <c r="Z36" s="169"/>
    </row>
    <row r="37" spans="1:26" s="140" customFormat="1" ht="10.5" customHeight="1">
      <c r="A37" s="180" t="s">
        <v>497</v>
      </c>
      <c r="B37" s="146">
        <v>1346</v>
      </c>
      <c r="C37" s="147">
        <v>1411</v>
      </c>
      <c r="D37" s="147">
        <v>316</v>
      </c>
      <c r="E37" s="147">
        <v>228</v>
      </c>
      <c r="F37" s="147">
        <v>782</v>
      </c>
      <c r="G37" s="147">
        <v>350</v>
      </c>
      <c r="H37" s="147">
        <v>921</v>
      </c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53"/>
      <c r="W37" s="151"/>
      <c r="X37" s="169"/>
      <c r="Y37" s="169"/>
      <c r="Z37" s="169"/>
    </row>
    <row r="38" spans="1:26" s="140" customFormat="1" ht="10.5" customHeight="1">
      <c r="A38" s="182" t="s">
        <v>498</v>
      </c>
      <c r="B38" s="155">
        <f>SUM(B40:B51)</f>
        <v>1211</v>
      </c>
      <c r="C38" s="156">
        <f t="shared" ref="C38:H38" si="2">SUM(C40:C51)</f>
        <v>1429</v>
      </c>
      <c r="D38" s="156">
        <f t="shared" si="2"/>
        <v>302</v>
      </c>
      <c r="E38" s="156">
        <f t="shared" si="2"/>
        <v>246</v>
      </c>
      <c r="F38" s="156">
        <f t="shared" si="2"/>
        <v>883</v>
      </c>
      <c r="G38" s="156">
        <f t="shared" si="2"/>
        <v>271</v>
      </c>
      <c r="H38" s="156">
        <f t="shared" si="2"/>
        <v>1109</v>
      </c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53"/>
      <c r="W38" s="151"/>
      <c r="X38" s="169"/>
      <c r="Y38" s="169"/>
      <c r="Z38" s="169"/>
    </row>
    <row r="39" spans="1:26" s="140" customFormat="1" ht="6" customHeight="1">
      <c r="A39" s="183"/>
      <c r="B39" s="170"/>
      <c r="C39" s="142"/>
      <c r="D39" s="161"/>
      <c r="E39" s="161"/>
      <c r="F39" s="161"/>
      <c r="G39" s="161"/>
      <c r="H39" s="161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53"/>
      <c r="W39" s="151"/>
      <c r="X39" s="169"/>
      <c r="Y39" s="169"/>
      <c r="Z39" s="169"/>
    </row>
    <row r="40" spans="1:26" s="140" customFormat="1" ht="10.5" customHeight="1">
      <c r="A40" s="178" t="s">
        <v>499</v>
      </c>
      <c r="B40" s="171">
        <v>104</v>
      </c>
      <c r="C40" s="140">
        <v>120</v>
      </c>
      <c r="D40" s="140">
        <v>18</v>
      </c>
      <c r="E40" s="140">
        <v>13</v>
      </c>
      <c r="F40" s="140">
        <v>70</v>
      </c>
      <c r="G40" s="140">
        <v>23</v>
      </c>
      <c r="H40" s="140">
        <v>78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53"/>
      <c r="W40" s="151"/>
      <c r="X40" s="169"/>
      <c r="Y40" s="169"/>
      <c r="Z40" s="169"/>
    </row>
    <row r="41" spans="1:26" s="140" customFormat="1" ht="10.5" customHeight="1">
      <c r="A41" s="178" t="s">
        <v>500</v>
      </c>
      <c r="B41" s="184">
        <v>114</v>
      </c>
      <c r="C41" s="181">
        <v>118</v>
      </c>
      <c r="D41" s="181">
        <v>20</v>
      </c>
      <c r="E41" s="181">
        <v>16</v>
      </c>
      <c r="F41" s="181">
        <v>67</v>
      </c>
      <c r="G41" s="181">
        <v>24</v>
      </c>
      <c r="H41" s="181">
        <v>83</v>
      </c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53"/>
      <c r="W41" s="151"/>
      <c r="X41" s="169"/>
      <c r="Y41" s="169"/>
      <c r="Z41" s="169"/>
    </row>
    <row r="42" spans="1:26" s="140" customFormat="1" ht="10.5" customHeight="1">
      <c r="A42" s="178" t="s">
        <v>501</v>
      </c>
      <c r="B42" s="184">
        <v>98</v>
      </c>
      <c r="C42" s="181">
        <v>125</v>
      </c>
      <c r="D42" s="181">
        <v>20</v>
      </c>
      <c r="E42" s="181">
        <v>19</v>
      </c>
      <c r="F42" s="181">
        <v>88</v>
      </c>
      <c r="G42" s="181">
        <v>21</v>
      </c>
      <c r="H42" s="181">
        <v>78</v>
      </c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53"/>
      <c r="W42" s="151"/>
      <c r="X42" s="169"/>
      <c r="Y42" s="169"/>
      <c r="Z42" s="169"/>
    </row>
    <row r="43" spans="1:26" s="140" customFormat="1" ht="10.5" customHeight="1">
      <c r="A43" s="178" t="s">
        <v>502</v>
      </c>
      <c r="B43" s="184">
        <v>122</v>
      </c>
      <c r="C43" s="181">
        <v>136</v>
      </c>
      <c r="D43" s="181">
        <v>28</v>
      </c>
      <c r="E43" s="181">
        <v>23</v>
      </c>
      <c r="F43" s="181">
        <v>85</v>
      </c>
      <c r="G43" s="181">
        <v>28</v>
      </c>
      <c r="H43" s="181">
        <v>117</v>
      </c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53"/>
      <c r="W43" s="151"/>
      <c r="X43" s="169"/>
      <c r="Y43" s="169"/>
      <c r="Z43" s="169"/>
    </row>
    <row r="44" spans="1:26" s="140" customFormat="1" ht="10.5" customHeight="1">
      <c r="A44" s="178" t="s">
        <v>503</v>
      </c>
      <c r="B44" s="184">
        <v>109</v>
      </c>
      <c r="C44" s="181">
        <v>110</v>
      </c>
      <c r="D44" s="181">
        <v>30</v>
      </c>
      <c r="E44" s="181">
        <v>14</v>
      </c>
      <c r="F44" s="181">
        <v>74</v>
      </c>
      <c r="G44" s="181">
        <v>26</v>
      </c>
      <c r="H44" s="181">
        <v>88</v>
      </c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53"/>
      <c r="W44" s="151"/>
      <c r="X44" s="169"/>
      <c r="Y44" s="169"/>
      <c r="Z44" s="169"/>
    </row>
    <row r="45" spans="1:26" s="140" customFormat="1" ht="10.5" customHeight="1">
      <c r="A45" s="178" t="s">
        <v>504</v>
      </c>
      <c r="B45" s="184">
        <v>123</v>
      </c>
      <c r="C45" s="181">
        <v>125</v>
      </c>
      <c r="D45" s="181">
        <v>31</v>
      </c>
      <c r="E45" s="181">
        <v>18</v>
      </c>
      <c r="F45" s="181">
        <v>58</v>
      </c>
      <c r="G45" s="181">
        <v>28</v>
      </c>
      <c r="H45" s="181">
        <v>94</v>
      </c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53"/>
      <c r="W45" s="151"/>
      <c r="X45" s="169"/>
      <c r="Y45" s="169"/>
      <c r="Z45" s="169"/>
    </row>
    <row r="46" spans="1:26" s="140" customFormat="1" ht="10.5" customHeight="1">
      <c r="A46" s="178" t="s">
        <v>505</v>
      </c>
      <c r="B46" s="181">
        <v>100</v>
      </c>
      <c r="C46" s="181">
        <v>130</v>
      </c>
      <c r="D46" s="181">
        <v>23</v>
      </c>
      <c r="E46" s="181">
        <v>27</v>
      </c>
      <c r="F46" s="181">
        <v>75</v>
      </c>
      <c r="G46" s="181">
        <v>21</v>
      </c>
      <c r="H46" s="181">
        <v>101</v>
      </c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53"/>
      <c r="W46" s="151"/>
      <c r="X46" s="169"/>
      <c r="Y46" s="169"/>
      <c r="Z46" s="169"/>
    </row>
    <row r="47" spans="1:26" s="140" customFormat="1" ht="10.5" customHeight="1">
      <c r="A47" s="178" t="s">
        <v>506</v>
      </c>
      <c r="B47" s="181">
        <v>105</v>
      </c>
      <c r="C47" s="181">
        <v>128</v>
      </c>
      <c r="D47" s="181">
        <v>17</v>
      </c>
      <c r="E47" s="181">
        <v>23</v>
      </c>
      <c r="F47" s="181">
        <v>77</v>
      </c>
      <c r="G47" s="181">
        <v>17</v>
      </c>
      <c r="H47" s="181">
        <v>90</v>
      </c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53"/>
      <c r="W47" s="151"/>
      <c r="X47" s="169"/>
      <c r="Y47" s="169"/>
      <c r="Z47" s="169"/>
    </row>
    <row r="48" spans="1:26" s="140" customFormat="1" ht="10.5" customHeight="1">
      <c r="A48" s="178" t="s">
        <v>507</v>
      </c>
      <c r="B48" s="181">
        <v>104</v>
      </c>
      <c r="C48" s="181">
        <v>114</v>
      </c>
      <c r="D48" s="181">
        <v>27</v>
      </c>
      <c r="E48" s="181">
        <v>24</v>
      </c>
      <c r="F48" s="181">
        <v>76</v>
      </c>
      <c r="G48" s="181">
        <v>19</v>
      </c>
      <c r="H48" s="181">
        <v>96</v>
      </c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53"/>
      <c r="W48" s="151"/>
      <c r="X48" s="169"/>
      <c r="Y48" s="169"/>
      <c r="Z48" s="169"/>
    </row>
    <row r="49" spans="1:26" s="140" customFormat="1" ht="10.5" customHeight="1">
      <c r="A49" s="178" t="s">
        <v>508</v>
      </c>
      <c r="B49" s="181">
        <v>82</v>
      </c>
      <c r="C49" s="181">
        <v>128</v>
      </c>
      <c r="D49" s="181">
        <v>25</v>
      </c>
      <c r="E49" s="181">
        <v>19</v>
      </c>
      <c r="F49" s="181">
        <v>78</v>
      </c>
      <c r="G49" s="181">
        <v>24</v>
      </c>
      <c r="H49" s="181">
        <v>90</v>
      </c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53"/>
      <c r="W49" s="151"/>
      <c r="X49" s="169"/>
      <c r="Y49" s="169"/>
      <c r="Z49" s="169"/>
    </row>
    <row r="50" spans="1:26" s="140" customFormat="1" ht="10.5" customHeight="1">
      <c r="A50" s="178" t="s">
        <v>509</v>
      </c>
      <c r="B50" s="181">
        <v>85</v>
      </c>
      <c r="C50" s="181">
        <v>93</v>
      </c>
      <c r="D50" s="181">
        <v>36</v>
      </c>
      <c r="E50" s="181">
        <v>22</v>
      </c>
      <c r="F50" s="181">
        <v>61</v>
      </c>
      <c r="G50" s="181">
        <v>20</v>
      </c>
      <c r="H50" s="181">
        <v>92</v>
      </c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53"/>
      <c r="W50" s="151"/>
      <c r="X50" s="169"/>
      <c r="Y50" s="169"/>
      <c r="Z50" s="169"/>
    </row>
    <row r="51" spans="1:26" s="140" customFormat="1" ht="10.5" customHeight="1">
      <c r="A51" s="178" t="s">
        <v>510</v>
      </c>
      <c r="B51" s="181">
        <v>65</v>
      </c>
      <c r="C51" s="181">
        <v>102</v>
      </c>
      <c r="D51" s="181">
        <v>27</v>
      </c>
      <c r="E51" s="181">
        <v>28</v>
      </c>
      <c r="F51" s="181">
        <v>74</v>
      </c>
      <c r="G51" s="181">
        <v>20</v>
      </c>
      <c r="H51" s="181">
        <v>102</v>
      </c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53"/>
      <c r="W51" s="151"/>
      <c r="X51" s="169"/>
      <c r="Y51" s="169"/>
      <c r="Z51" s="169"/>
    </row>
    <row r="52" spans="1:26" s="140" customFormat="1" ht="6" customHeight="1">
      <c r="A52" s="165"/>
      <c r="B52" s="166"/>
      <c r="C52" s="167"/>
      <c r="D52" s="167"/>
      <c r="E52" s="167"/>
      <c r="F52" s="167"/>
      <c r="G52" s="167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53"/>
      <c r="W52" s="151"/>
      <c r="X52" s="169"/>
      <c r="Y52" s="169"/>
      <c r="Z52" s="169"/>
    </row>
    <row r="53" spans="1:26" s="140" customFormat="1" ht="10.5" customHeight="1">
      <c r="A53" s="192" t="s">
        <v>143</v>
      </c>
      <c r="B53" s="190" t="s">
        <v>15</v>
      </c>
      <c r="C53" s="194" t="s">
        <v>148</v>
      </c>
      <c r="D53" s="194" t="s">
        <v>147</v>
      </c>
      <c r="E53" s="196" t="s">
        <v>295</v>
      </c>
      <c r="F53" s="201" t="s">
        <v>292</v>
      </c>
      <c r="G53" s="201" t="s">
        <v>511</v>
      </c>
      <c r="H53" s="172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53"/>
      <c r="W53" s="151"/>
      <c r="X53" s="169"/>
      <c r="Y53" s="169"/>
      <c r="Z53" s="169"/>
    </row>
    <row r="54" spans="1:26" s="140" customFormat="1" ht="10.5" customHeight="1">
      <c r="A54" s="193"/>
      <c r="B54" s="200"/>
      <c r="C54" s="195"/>
      <c r="D54" s="195"/>
      <c r="E54" s="197"/>
      <c r="F54" s="202"/>
      <c r="G54" s="202"/>
      <c r="H54" s="173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53"/>
      <c r="W54" s="151"/>
      <c r="X54" s="169"/>
      <c r="Y54" s="169"/>
      <c r="Z54" s="169"/>
    </row>
    <row r="55" spans="1:26" s="140" customFormat="1" ht="6" customHeight="1">
      <c r="A55" s="176"/>
      <c r="B55" s="117"/>
      <c r="C55" s="177"/>
      <c r="D55" s="144"/>
      <c r="E55" s="144"/>
      <c r="F55" s="143"/>
      <c r="G55" s="173"/>
      <c r="H55" s="173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53"/>
      <c r="W55" s="151"/>
      <c r="X55" s="169"/>
      <c r="Y55" s="169"/>
      <c r="Z55" s="169"/>
    </row>
    <row r="56" spans="1:26" s="140" customFormat="1" ht="10.5" customHeight="1">
      <c r="A56" s="178" t="s">
        <v>496</v>
      </c>
      <c r="B56" s="146">
        <v>810</v>
      </c>
      <c r="C56" s="147">
        <v>1070</v>
      </c>
      <c r="D56" s="148">
        <v>472</v>
      </c>
      <c r="E56" s="148">
        <v>45</v>
      </c>
      <c r="F56" s="179">
        <v>1105</v>
      </c>
      <c r="G56" s="181">
        <v>0</v>
      </c>
      <c r="H56" s="173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53"/>
      <c r="W56" s="151"/>
      <c r="X56" s="169"/>
      <c r="Y56" s="169"/>
      <c r="Z56" s="169"/>
    </row>
    <row r="57" spans="1:26" s="140" customFormat="1" ht="10.5" customHeight="1">
      <c r="A57" s="180" t="s">
        <v>481</v>
      </c>
      <c r="B57" s="146">
        <v>865</v>
      </c>
      <c r="C57" s="147">
        <v>1075</v>
      </c>
      <c r="D57" s="148">
        <v>426</v>
      </c>
      <c r="E57" s="148">
        <v>62</v>
      </c>
      <c r="F57" s="179">
        <v>1151</v>
      </c>
      <c r="G57" s="181">
        <v>0</v>
      </c>
      <c r="H57" s="173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53"/>
      <c r="W57" s="151"/>
      <c r="X57" s="169"/>
      <c r="Y57" s="169"/>
      <c r="Z57" s="169"/>
    </row>
    <row r="58" spans="1:26" s="140" customFormat="1" ht="10.5" customHeight="1">
      <c r="A58" s="180" t="s">
        <v>482</v>
      </c>
      <c r="B58" s="146">
        <v>759</v>
      </c>
      <c r="C58" s="147">
        <v>1061</v>
      </c>
      <c r="D58" s="148">
        <v>496</v>
      </c>
      <c r="E58" s="148">
        <v>83</v>
      </c>
      <c r="F58" s="181">
        <v>1087</v>
      </c>
      <c r="G58" s="181">
        <v>0</v>
      </c>
      <c r="H58" s="173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53"/>
      <c r="W58" s="151"/>
      <c r="X58" s="169"/>
      <c r="Y58" s="169"/>
      <c r="Z58" s="169"/>
    </row>
    <row r="59" spans="1:26" s="140" customFormat="1" ht="10.5" customHeight="1">
      <c r="A59" s="180" t="s">
        <v>497</v>
      </c>
      <c r="B59" s="146">
        <v>829</v>
      </c>
      <c r="C59" s="147">
        <v>1104</v>
      </c>
      <c r="D59" s="148">
        <v>543</v>
      </c>
      <c r="E59" s="148">
        <v>78</v>
      </c>
      <c r="F59" s="179">
        <v>1073</v>
      </c>
      <c r="G59" s="181">
        <v>0</v>
      </c>
      <c r="H59" s="173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53"/>
      <c r="W59" s="151"/>
      <c r="X59" s="169"/>
      <c r="Y59" s="169"/>
      <c r="Z59" s="169"/>
    </row>
    <row r="60" spans="1:26" s="140" customFormat="1" ht="10.5" customHeight="1">
      <c r="A60" s="182" t="s">
        <v>498</v>
      </c>
      <c r="B60" s="156">
        <f>SUM(B62:B73)</f>
        <v>893</v>
      </c>
      <c r="C60" s="156">
        <f t="shared" ref="C60:G60" si="3">SUM(C62:C73)</f>
        <v>1144</v>
      </c>
      <c r="D60" s="156">
        <f t="shared" si="3"/>
        <v>572</v>
      </c>
      <c r="E60" s="156">
        <f t="shared" si="3"/>
        <v>99</v>
      </c>
      <c r="F60" s="156">
        <f t="shared" si="3"/>
        <v>1151</v>
      </c>
      <c r="G60" s="156">
        <f t="shared" si="3"/>
        <v>18</v>
      </c>
      <c r="H60" s="173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53"/>
      <c r="W60" s="151"/>
      <c r="X60" s="169"/>
      <c r="Y60" s="169"/>
      <c r="Z60" s="169"/>
    </row>
    <row r="61" spans="1:26" s="140" customFormat="1" ht="6" customHeight="1">
      <c r="A61" s="183"/>
      <c r="B61" s="160"/>
      <c r="C61" s="161"/>
      <c r="D61" s="161"/>
      <c r="E61" s="161"/>
      <c r="F61" s="161"/>
      <c r="G61" s="173"/>
      <c r="H61" s="173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53"/>
      <c r="W61" s="151"/>
      <c r="X61" s="169"/>
      <c r="Y61" s="169"/>
      <c r="Z61" s="169"/>
    </row>
    <row r="62" spans="1:26" s="140" customFormat="1" ht="10.5" customHeight="1">
      <c r="A62" s="178" t="s">
        <v>499</v>
      </c>
      <c r="B62" s="140">
        <v>68</v>
      </c>
      <c r="C62" s="140">
        <v>64</v>
      </c>
      <c r="D62" s="140">
        <v>41</v>
      </c>
      <c r="E62" s="140">
        <v>6</v>
      </c>
      <c r="F62" s="140">
        <v>67</v>
      </c>
      <c r="G62" s="181">
        <v>0</v>
      </c>
      <c r="H62" s="173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53"/>
      <c r="W62" s="151"/>
      <c r="X62" s="169"/>
      <c r="Y62" s="169"/>
      <c r="Z62" s="169"/>
    </row>
    <row r="63" spans="1:26" s="140" customFormat="1" ht="10.5" customHeight="1">
      <c r="A63" s="178" t="s">
        <v>500</v>
      </c>
      <c r="B63" s="181">
        <v>78</v>
      </c>
      <c r="C63" s="181">
        <v>89</v>
      </c>
      <c r="D63" s="181">
        <v>44</v>
      </c>
      <c r="E63" s="181">
        <v>7</v>
      </c>
      <c r="F63" s="181">
        <v>88</v>
      </c>
      <c r="G63" s="181">
        <v>0</v>
      </c>
      <c r="H63" s="173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53"/>
      <c r="W63" s="151"/>
      <c r="X63" s="169"/>
      <c r="Y63" s="169"/>
      <c r="Z63" s="169"/>
    </row>
    <row r="64" spans="1:26" s="140" customFormat="1" ht="10.5" customHeight="1">
      <c r="A64" s="178" t="s">
        <v>501</v>
      </c>
      <c r="B64" s="181">
        <v>71</v>
      </c>
      <c r="C64" s="181">
        <v>95</v>
      </c>
      <c r="D64" s="181">
        <v>42</v>
      </c>
      <c r="E64" s="181">
        <v>11</v>
      </c>
      <c r="F64" s="181">
        <v>97</v>
      </c>
      <c r="G64" s="181">
        <v>0</v>
      </c>
      <c r="H64" s="173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53"/>
      <c r="W64" s="151"/>
      <c r="X64" s="169"/>
      <c r="Y64" s="169"/>
      <c r="Z64" s="169"/>
    </row>
    <row r="65" spans="1:26" s="140" customFormat="1" ht="10.5" customHeight="1">
      <c r="A65" s="178" t="s">
        <v>502</v>
      </c>
      <c r="B65" s="181">
        <v>87</v>
      </c>
      <c r="C65" s="181">
        <v>122</v>
      </c>
      <c r="D65" s="181">
        <v>47</v>
      </c>
      <c r="E65" s="181">
        <v>8</v>
      </c>
      <c r="F65" s="181">
        <v>91</v>
      </c>
      <c r="G65" s="181">
        <v>0</v>
      </c>
      <c r="H65" s="173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53"/>
      <c r="W65" s="151"/>
      <c r="X65" s="169"/>
      <c r="Y65" s="169"/>
      <c r="Z65" s="169"/>
    </row>
    <row r="66" spans="1:26" s="140" customFormat="1" ht="10.5" customHeight="1">
      <c r="A66" s="178" t="s">
        <v>503</v>
      </c>
      <c r="B66" s="181">
        <v>73</v>
      </c>
      <c r="C66" s="181">
        <v>100</v>
      </c>
      <c r="D66" s="181">
        <v>50</v>
      </c>
      <c r="E66" s="181">
        <v>7</v>
      </c>
      <c r="F66" s="181">
        <v>101</v>
      </c>
      <c r="G66" s="181">
        <v>0</v>
      </c>
      <c r="H66" s="173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53"/>
      <c r="W66" s="151"/>
      <c r="X66" s="169"/>
      <c r="Y66" s="169"/>
      <c r="Z66" s="169"/>
    </row>
    <row r="67" spans="1:26" s="140" customFormat="1" ht="10.5" customHeight="1">
      <c r="A67" s="178" t="s">
        <v>504</v>
      </c>
      <c r="B67" s="181">
        <v>72</v>
      </c>
      <c r="C67" s="181">
        <v>97</v>
      </c>
      <c r="D67" s="181">
        <v>53</v>
      </c>
      <c r="E67" s="181">
        <v>8</v>
      </c>
      <c r="F67" s="181">
        <v>103</v>
      </c>
      <c r="G67" s="181">
        <v>0</v>
      </c>
      <c r="H67" s="173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53"/>
      <c r="W67" s="151"/>
      <c r="X67" s="169"/>
      <c r="Y67" s="169"/>
      <c r="Z67" s="169"/>
    </row>
    <row r="68" spans="1:26" s="140" customFormat="1" ht="10.5" customHeight="1">
      <c r="A68" s="178" t="s">
        <v>505</v>
      </c>
      <c r="B68" s="181">
        <v>85</v>
      </c>
      <c r="C68" s="181">
        <v>96</v>
      </c>
      <c r="D68" s="181">
        <v>46</v>
      </c>
      <c r="E68" s="181">
        <v>11</v>
      </c>
      <c r="F68" s="181">
        <v>114</v>
      </c>
      <c r="G68" s="181">
        <v>0</v>
      </c>
      <c r="H68" s="173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53"/>
      <c r="W68" s="151"/>
      <c r="X68" s="169"/>
      <c r="Y68" s="169"/>
      <c r="Z68" s="169"/>
    </row>
    <row r="69" spans="1:26" s="140" customFormat="1" ht="10.5" customHeight="1">
      <c r="A69" s="178" t="s">
        <v>506</v>
      </c>
      <c r="B69" s="181">
        <v>69</v>
      </c>
      <c r="C69" s="181">
        <v>106</v>
      </c>
      <c r="D69" s="181">
        <v>38</v>
      </c>
      <c r="E69" s="181">
        <v>7</v>
      </c>
      <c r="F69" s="181">
        <v>91</v>
      </c>
      <c r="G69" s="181">
        <v>0</v>
      </c>
      <c r="H69" s="173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53"/>
      <c r="W69" s="151"/>
      <c r="X69" s="169"/>
      <c r="Y69" s="169"/>
      <c r="Z69" s="169"/>
    </row>
    <row r="70" spans="1:26" s="140" customFormat="1" ht="10.5" customHeight="1">
      <c r="A70" s="178" t="s">
        <v>507</v>
      </c>
      <c r="B70" s="181">
        <v>78</v>
      </c>
      <c r="C70" s="181">
        <v>96</v>
      </c>
      <c r="D70" s="181">
        <v>48</v>
      </c>
      <c r="E70" s="181">
        <v>8</v>
      </c>
      <c r="F70" s="181">
        <v>108</v>
      </c>
      <c r="G70" s="181">
        <v>0</v>
      </c>
      <c r="H70" s="173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53"/>
      <c r="W70" s="151"/>
      <c r="X70" s="169"/>
      <c r="Y70" s="169"/>
      <c r="Z70" s="169"/>
    </row>
    <row r="71" spans="1:26" s="140" customFormat="1" ht="10.5" customHeight="1">
      <c r="A71" s="178" t="s">
        <v>508</v>
      </c>
      <c r="B71" s="181">
        <v>86</v>
      </c>
      <c r="C71" s="181">
        <v>99</v>
      </c>
      <c r="D71" s="181">
        <v>54</v>
      </c>
      <c r="E71" s="181">
        <v>6</v>
      </c>
      <c r="F71" s="181">
        <v>105</v>
      </c>
      <c r="G71" s="181">
        <v>6</v>
      </c>
      <c r="H71" s="173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53"/>
      <c r="W71" s="151"/>
      <c r="X71" s="169"/>
      <c r="Y71" s="169"/>
      <c r="Z71" s="169"/>
    </row>
    <row r="72" spans="1:26" s="140" customFormat="1" ht="10.5" customHeight="1">
      <c r="A72" s="178" t="s">
        <v>509</v>
      </c>
      <c r="B72" s="181">
        <v>64</v>
      </c>
      <c r="C72" s="181">
        <v>93</v>
      </c>
      <c r="D72" s="181">
        <v>46</v>
      </c>
      <c r="E72" s="181">
        <v>10</v>
      </c>
      <c r="F72" s="181">
        <v>75</v>
      </c>
      <c r="G72" s="181">
        <v>4</v>
      </c>
      <c r="H72" s="173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53"/>
      <c r="W72" s="151"/>
      <c r="X72" s="169"/>
      <c r="Y72" s="169"/>
      <c r="Z72" s="169"/>
    </row>
    <row r="73" spans="1:26" s="140" customFormat="1" ht="10.5" customHeight="1">
      <c r="A73" s="178" t="s">
        <v>510</v>
      </c>
      <c r="B73" s="181">
        <v>62</v>
      </c>
      <c r="C73" s="181">
        <v>87</v>
      </c>
      <c r="D73" s="181">
        <v>63</v>
      </c>
      <c r="E73" s="181">
        <v>10</v>
      </c>
      <c r="F73" s="181">
        <v>111</v>
      </c>
      <c r="G73" s="181">
        <v>8</v>
      </c>
      <c r="H73" s="173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53"/>
      <c r="W73" s="151"/>
      <c r="X73" s="169"/>
      <c r="Y73" s="169"/>
      <c r="Z73" s="169"/>
    </row>
    <row r="74" spans="1:26" s="140" customFormat="1" ht="6" customHeight="1">
      <c r="A74" s="165"/>
      <c r="B74" s="166"/>
      <c r="C74" s="167"/>
      <c r="D74" s="167"/>
      <c r="E74" s="167"/>
      <c r="F74" s="167"/>
      <c r="G74" s="185"/>
      <c r="H74" s="173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53"/>
      <c r="W74" s="151"/>
      <c r="X74" s="169"/>
      <c r="Y74" s="169"/>
      <c r="Z74" s="169"/>
    </row>
    <row r="75" spans="1:26" ht="10.5" customHeight="1">
      <c r="A75" s="138" t="s">
        <v>124</v>
      </c>
      <c r="G75" s="173"/>
      <c r="H75" s="173"/>
      <c r="W75" s="139"/>
      <c r="X75" s="140"/>
      <c r="Y75" s="140"/>
      <c r="Z75" s="140"/>
    </row>
    <row r="76" spans="1:26" ht="10.5" customHeight="1">
      <c r="A76" s="138" t="s">
        <v>415</v>
      </c>
      <c r="G76" s="173"/>
      <c r="H76" s="173"/>
      <c r="W76" s="139"/>
      <c r="X76" s="140"/>
      <c r="Y76" s="140"/>
      <c r="Z76" s="140"/>
    </row>
    <row r="77" spans="1:26" ht="10.5" customHeight="1">
      <c r="A77" s="138" t="s">
        <v>416</v>
      </c>
      <c r="G77" s="173"/>
      <c r="H77" s="173"/>
      <c r="W77" s="139"/>
      <c r="X77" s="140"/>
      <c r="Y77" s="140"/>
      <c r="Z77" s="140"/>
    </row>
    <row r="78" spans="1:26" ht="10.5" customHeight="1">
      <c r="A78" s="138" t="s">
        <v>205</v>
      </c>
      <c r="W78" s="139"/>
      <c r="X78" s="140"/>
      <c r="Y78" s="140"/>
      <c r="Z78" s="140"/>
    </row>
    <row r="79" spans="1:26" ht="10.5" customHeight="1">
      <c r="A79" s="138" t="s">
        <v>417</v>
      </c>
      <c r="W79" s="139"/>
      <c r="X79" s="140"/>
      <c r="Y79" s="140"/>
      <c r="Z79" s="140"/>
    </row>
    <row r="80" spans="1:26" ht="10.5" customHeight="1">
      <c r="A80" s="138" t="s">
        <v>418</v>
      </c>
      <c r="W80" s="139"/>
      <c r="X80" s="140"/>
      <c r="Y80" s="140"/>
      <c r="Z80" s="140"/>
    </row>
  </sheetData>
  <mergeCells count="24">
    <mergeCell ref="G9:G10"/>
    <mergeCell ref="G53:G54"/>
    <mergeCell ref="A53:A54"/>
    <mergeCell ref="B53:B54"/>
    <mergeCell ref="C53:C54"/>
    <mergeCell ref="D53:D54"/>
    <mergeCell ref="E53:E54"/>
    <mergeCell ref="F53:F54"/>
    <mergeCell ref="H9:H10"/>
    <mergeCell ref="V9:V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9:F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6EB9-DB44-496C-AED9-57CF385D9EBE}">
  <dimension ref="A1:Y80"/>
  <sheetViews>
    <sheetView zoomScaleNormal="100" zoomScaleSheetLayoutView="100" workbookViewId="0"/>
  </sheetViews>
  <sheetFormatPr defaultRowHeight="10.5"/>
  <cols>
    <col min="1" max="1" width="14" style="138" customWidth="1"/>
    <col min="2" max="8" width="11.125" style="138" customWidth="1"/>
    <col min="9" max="9" width="2.75" style="138" customWidth="1"/>
    <col min="10" max="17" width="7.25" style="138" customWidth="1"/>
    <col min="18" max="20" width="6.875" style="138" customWidth="1"/>
    <col min="21" max="21" width="10.625" style="138" customWidth="1"/>
    <col min="22" max="22" width="6.875" style="174" customWidth="1"/>
    <col min="23" max="23" width="6.875" style="138" customWidth="1"/>
    <col min="24" max="24" width="10.625" style="138" customWidth="1"/>
    <col min="25" max="25" width="6.875" style="138" customWidth="1"/>
    <col min="26" max="16384" width="9" style="138"/>
  </cols>
  <sheetData>
    <row r="1" spans="1:25" ht="7.5" customHeight="1">
      <c r="V1" s="139"/>
      <c r="W1" s="140"/>
      <c r="X1" s="140"/>
      <c r="Y1" s="140"/>
    </row>
    <row r="2" spans="1:25" s="24" customFormat="1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S2" s="105"/>
      <c r="T2" s="43"/>
      <c r="U2" s="43"/>
      <c r="V2" s="43"/>
    </row>
    <row r="3" spans="1:25" s="24" customFormat="1" ht="10.5" customHeight="1">
      <c r="L3" s="43"/>
      <c r="S3" s="105"/>
      <c r="T3" s="43"/>
      <c r="U3" s="43"/>
      <c r="V3" s="43"/>
    </row>
    <row r="4" spans="1:25" s="24" customFormat="1" ht="13.5" customHeight="1">
      <c r="A4" s="47" t="s">
        <v>326</v>
      </c>
      <c r="B4" s="47"/>
      <c r="C4" s="47"/>
      <c r="D4" s="47"/>
      <c r="E4" s="47"/>
      <c r="F4" s="47"/>
      <c r="G4" s="47"/>
      <c r="H4" s="47"/>
      <c r="L4" s="43"/>
      <c r="S4" s="105"/>
      <c r="T4" s="43"/>
      <c r="U4" s="43"/>
      <c r="V4" s="43"/>
    </row>
    <row r="5" spans="1:25" s="24" customFormat="1" ht="10.5" customHeight="1">
      <c r="A5" s="122"/>
      <c r="B5" s="122"/>
      <c r="C5" s="122"/>
      <c r="D5" s="122"/>
      <c r="E5" s="122"/>
      <c r="F5" s="122"/>
      <c r="G5" s="122"/>
      <c r="H5" s="122"/>
      <c r="L5" s="43"/>
      <c r="S5" s="105"/>
      <c r="T5" s="43"/>
      <c r="U5" s="43"/>
      <c r="V5" s="43"/>
    </row>
    <row r="6" spans="1:25" s="24" customFormat="1" ht="13.5" customHeight="1">
      <c r="A6" s="47" t="s">
        <v>325</v>
      </c>
      <c r="B6" s="47"/>
      <c r="C6" s="47"/>
      <c r="D6" s="47"/>
      <c r="E6" s="47"/>
      <c r="F6" s="47"/>
      <c r="G6" s="47"/>
      <c r="H6" s="47"/>
      <c r="L6" s="43"/>
      <c r="S6" s="105"/>
      <c r="T6" s="43"/>
      <c r="U6" s="43"/>
      <c r="V6" s="43"/>
    </row>
    <row r="7" spans="1:25" ht="10.5" customHeight="1">
      <c r="I7" s="141"/>
      <c r="O7" s="140"/>
      <c r="V7" s="139"/>
      <c r="W7" s="140"/>
      <c r="X7" s="140"/>
      <c r="Y7" s="140"/>
    </row>
    <row r="8" spans="1:25" ht="10.5" customHeight="1">
      <c r="A8" s="138" t="s">
        <v>202</v>
      </c>
      <c r="O8" s="140"/>
      <c r="V8" s="139"/>
      <c r="W8" s="140"/>
      <c r="X8" s="140"/>
      <c r="Y8" s="140"/>
    </row>
    <row r="9" spans="1:25" ht="12" customHeight="1">
      <c r="A9" s="192" t="s">
        <v>143</v>
      </c>
      <c r="B9" s="194" t="s">
        <v>153</v>
      </c>
      <c r="C9" s="194" t="s">
        <v>201</v>
      </c>
      <c r="D9" s="194" t="s">
        <v>178</v>
      </c>
      <c r="E9" s="194" t="s">
        <v>179</v>
      </c>
      <c r="F9" s="194" t="s">
        <v>180</v>
      </c>
      <c r="G9" s="194" t="s">
        <v>6</v>
      </c>
      <c r="H9" s="190" t="s">
        <v>407</v>
      </c>
      <c r="I9" s="140"/>
      <c r="U9" s="203" t="s">
        <v>143</v>
      </c>
      <c r="V9" s="143"/>
      <c r="W9" s="140"/>
      <c r="X9" s="140"/>
      <c r="Y9" s="140"/>
    </row>
    <row r="10" spans="1:25" ht="12" customHeight="1">
      <c r="A10" s="193"/>
      <c r="B10" s="195"/>
      <c r="C10" s="198"/>
      <c r="D10" s="195"/>
      <c r="E10" s="198"/>
      <c r="F10" s="198"/>
      <c r="G10" s="198"/>
      <c r="H10" s="191"/>
      <c r="I10" s="140"/>
      <c r="U10" s="204"/>
      <c r="V10" s="143"/>
      <c r="W10" s="140"/>
      <c r="X10" s="140"/>
      <c r="Y10" s="140"/>
    </row>
    <row r="11" spans="1:25" s="140" customFormat="1" ht="6" customHeight="1">
      <c r="A11" s="73"/>
      <c r="B11" s="72"/>
      <c r="C11" s="144"/>
      <c r="D11" s="144"/>
      <c r="E11" s="144"/>
      <c r="F11" s="144"/>
      <c r="G11" s="71"/>
      <c r="H11" s="144"/>
      <c r="U11" s="145"/>
      <c r="V11" s="143"/>
    </row>
    <row r="12" spans="1:25" ht="10.5" customHeight="1">
      <c r="A12" s="123" t="s">
        <v>480</v>
      </c>
      <c r="B12" s="146">
        <v>13038</v>
      </c>
      <c r="C12" s="147">
        <v>983</v>
      </c>
      <c r="D12" s="148">
        <v>862</v>
      </c>
      <c r="E12" s="148">
        <v>1627</v>
      </c>
      <c r="F12" s="148">
        <v>617</v>
      </c>
      <c r="G12" s="148">
        <v>478</v>
      </c>
      <c r="H12" s="127">
        <v>154</v>
      </c>
      <c r="U12" s="150" t="s">
        <v>320</v>
      </c>
      <c r="V12" s="151"/>
      <c r="W12" s="140"/>
      <c r="X12" s="152">
        <v>6123</v>
      </c>
      <c r="Y12" s="140"/>
    </row>
    <row r="13" spans="1:25" ht="10.5" customHeight="1">
      <c r="A13" s="124" t="s">
        <v>427</v>
      </c>
      <c r="B13" s="146">
        <v>13236</v>
      </c>
      <c r="C13" s="147">
        <v>1072</v>
      </c>
      <c r="D13" s="148">
        <v>967</v>
      </c>
      <c r="E13" s="148">
        <v>1716</v>
      </c>
      <c r="F13" s="148">
        <v>733</v>
      </c>
      <c r="G13" s="148">
        <v>433</v>
      </c>
      <c r="H13" s="127">
        <v>174</v>
      </c>
      <c r="U13" s="153" t="s">
        <v>319</v>
      </c>
      <c r="V13" s="151"/>
      <c r="W13" s="140"/>
      <c r="X13" s="152">
        <v>5917</v>
      </c>
      <c r="Y13" s="140"/>
    </row>
    <row r="14" spans="1:25" ht="10.5" customHeight="1">
      <c r="A14" s="124" t="s">
        <v>481</v>
      </c>
      <c r="B14" s="146">
        <v>13823</v>
      </c>
      <c r="C14" s="147">
        <v>1090</v>
      </c>
      <c r="D14" s="148">
        <v>919</v>
      </c>
      <c r="E14" s="148">
        <v>1913</v>
      </c>
      <c r="F14" s="148">
        <v>858</v>
      </c>
      <c r="G14" s="148">
        <v>430</v>
      </c>
      <c r="H14" s="81">
        <v>146</v>
      </c>
      <c r="U14" s="153" t="s">
        <v>270</v>
      </c>
      <c r="V14" s="151"/>
      <c r="W14" s="140"/>
      <c r="X14" s="152">
        <v>6248</v>
      </c>
      <c r="Y14" s="140"/>
    </row>
    <row r="15" spans="1:25" s="149" customFormat="1" ht="10.5" customHeight="1">
      <c r="A15" s="124" t="s">
        <v>482</v>
      </c>
      <c r="B15" s="146">
        <v>14100</v>
      </c>
      <c r="C15" s="147">
        <v>1193</v>
      </c>
      <c r="D15" s="147">
        <v>823</v>
      </c>
      <c r="E15" s="147">
        <v>1733</v>
      </c>
      <c r="F15" s="147">
        <v>969</v>
      </c>
      <c r="G15" s="147">
        <v>462</v>
      </c>
      <c r="H15" s="127">
        <v>231</v>
      </c>
      <c r="U15" s="153" t="s">
        <v>288</v>
      </c>
      <c r="V15" s="120"/>
      <c r="W15" s="154"/>
      <c r="X15" s="152">
        <v>6058</v>
      </c>
      <c r="Y15" s="154"/>
    </row>
    <row r="16" spans="1:25" s="149" customFormat="1" ht="10.5" customHeight="1">
      <c r="A16" s="134" t="s">
        <v>483</v>
      </c>
      <c r="B16" s="155">
        <v>14580</v>
      </c>
      <c r="C16" s="156">
        <v>1177</v>
      </c>
      <c r="D16" s="157">
        <v>916</v>
      </c>
      <c r="E16" s="156">
        <v>1758</v>
      </c>
      <c r="F16" s="156">
        <v>1112</v>
      </c>
      <c r="G16" s="156">
        <v>450</v>
      </c>
      <c r="H16" s="156">
        <v>180</v>
      </c>
      <c r="U16" s="158" t="s">
        <v>287</v>
      </c>
      <c r="V16" s="159"/>
      <c r="W16" s="154"/>
      <c r="X16" s="152">
        <v>8987</v>
      </c>
      <c r="Y16" s="154"/>
    </row>
    <row r="17" spans="1:25" ht="6" customHeight="1">
      <c r="A17" s="126"/>
      <c r="B17" s="160"/>
      <c r="C17" s="161"/>
      <c r="D17" s="162"/>
      <c r="E17" s="161"/>
      <c r="F17" s="161"/>
      <c r="G17" s="161"/>
      <c r="H17" s="161"/>
      <c r="U17" s="151"/>
      <c r="V17" s="151"/>
      <c r="W17" s="140"/>
      <c r="X17" s="140"/>
      <c r="Y17" s="140"/>
    </row>
    <row r="18" spans="1:25" ht="10.5" customHeight="1">
      <c r="A18" s="123" t="s">
        <v>484</v>
      </c>
      <c r="B18" s="81">
        <v>1181</v>
      </c>
      <c r="C18" s="81">
        <v>103</v>
      </c>
      <c r="D18" s="81">
        <v>72</v>
      </c>
      <c r="E18" s="81">
        <v>155</v>
      </c>
      <c r="F18" s="81">
        <v>83</v>
      </c>
      <c r="G18" s="81">
        <v>40</v>
      </c>
      <c r="H18" s="81">
        <v>14</v>
      </c>
      <c r="U18" s="163" t="s">
        <v>317</v>
      </c>
      <c r="V18" s="151"/>
      <c r="W18" s="140"/>
      <c r="X18" s="152">
        <v>523</v>
      </c>
      <c r="Y18" s="140"/>
    </row>
    <row r="19" spans="1:25" ht="10.5" customHeight="1">
      <c r="A19" s="124" t="s">
        <v>485</v>
      </c>
      <c r="B19" s="81">
        <v>1224</v>
      </c>
      <c r="C19" s="81">
        <v>114</v>
      </c>
      <c r="D19" s="81">
        <v>92</v>
      </c>
      <c r="E19" s="81">
        <v>162</v>
      </c>
      <c r="F19" s="81">
        <v>84</v>
      </c>
      <c r="G19" s="81">
        <v>30</v>
      </c>
      <c r="H19" s="81">
        <v>15</v>
      </c>
      <c r="U19" s="163" t="s">
        <v>316</v>
      </c>
      <c r="V19" s="151"/>
      <c r="W19" s="140"/>
      <c r="X19" s="152">
        <v>513</v>
      </c>
      <c r="Y19" s="140"/>
    </row>
    <row r="20" spans="1:25" ht="10.5" customHeight="1">
      <c r="A20" s="124" t="s">
        <v>486</v>
      </c>
      <c r="B20" s="81">
        <v>1190</v>
      </c>
      <c r="C20" s="81">
        <v>99</v>
      </c>
      <c r="D20" s="81">
        <v>67</v>
      </c>
      <c r="E20" s="81">
        <v>162</v>
      </c>
      <c r="F20" s="81">
        <v>70</v>
      </c>
      <c r="G20" s="81">
        <v>41</v>
      </c>
      <c r="H20" s="81">
        <v>13</v>
      </c>
      <c r="U20" s="163" t="s">
        <v>315</v>
      </c>
      <c r="V20" s="151"/>
      <c r="W20" s="140"/>
      <c r="X20" s="152">
        <v>529</v>
      </c>
      <c r="Y20" s="140"/>
    </row>
    <row r="21" spans="1:25" ht="10.5" customHeight="1">
      <c r="A21" s="124" t="s">
        <v>487</v>
      </c>
      <c r="B21" s="81">
        <v>1327</v>
      </c>
      <c r="C21" s="81">
        <v>103</v>
      </c>
      <c r="D21" s="81">
        <v>78</v>
      </c>
      <c r="E21" s="81">
        <v>161</v>
      </c>
      <c r="F21" s="81">
        <v>79</v>
      </c>
      <c r="G21" s="81">
        <v>52</v>
      </c>
      <c r="H21" s="81">
        <v>18</v>
      </c>
      <c r="U21" s="163" t="s">
        <v>314</v>
      </c>
      <c r="V21" s="151"/>
      <c r="W21" s="140"/>
      <c r="X21" s="152">
        <v>595</v>
      </c>
      <c r="Y21" s="140"/>
    </row>
    <row r="22" spans="1:25" ht="10.5" customHeight="1">
      <c r="A22" s="124" t="s">
        <v>488</v>
      </c>
      <c r="B22" s="81">
        <v>1315</v>
      </c>
      <c r="C22" s="81">
        <v>99</v>
      </c>
      <c r="D22" s="81">
        <v>82</v>
      </c>
      <c r="E22" s="81">
        <v>160</v>
      </c>
      <c r="F22" s="81">
        <v>87</v>
      </c>
      <c r="G22" s="81">
        <v>40</v>
      </c>
      <c r="H22" s="81">
        <v>18</v>
      </c>
      <c r="U22" s="163" t="s">
        <v>313</v>
      </c>
      <c r="V22" s="151"/>
      <c r="W22" s="140"/>
      <c r="X22" s="152">
        <v>574</v>
      </c>
      <c r="Y22" s="140"/>
    </row>
    <row r="23" spans="1:25" ht="10.5" customHeight="1">
      <c r="A23" s="124" t="s">
        <v>489</v>
      </c>
      <c r="B23" s="81">
        <v>1154</v>
      </c>
      <c r="C23" s="81">
        <v>76</v>
      </c>
      <c r="D23" s="81">
        <v>64</v>
      </c>
      <c r="E23" s="81">
        <v>134</v>
      </c>
      <c r="F23" s="81">
        <v>82</v>
      </c>
      <c r="G23" s="81">
        <v>24</v>
      </c>
      <c r="H23" s="81">
        <v>11</v>
      </c>
      <c r="U23" s="163" t="s">
        <v>312</v>
      </c>
      <c r="V23" s="151"/>
      <c r="W23" s="140"/>
      <c r="X23" s="152">
        <v>567</v>
      </c>
      <c r="Y23" s="140"/>
    </row>
    <row r="24" spans="1:25" ht="10.5" customHeight="1">
      <c r="A24" s="124" t="s">
        <v>490</v>
      </c>
      <c r="B24" s="81">
        <v>1263</v>
      </c>
      <c r="C24" s="81">
        <v>100</v>
      </c>
      <c r="D24" s="81">
        <v>73</v>
      </c>
      <c r="E24" s="81">
        <v>154</v>
      </c>
      <c r="F24" s="81">
        <v>105</v>
      </c>
      <c r="G24" s="81">
        <v>36</v>
      </c>
      <c r="H24" s="81">
        <v>12</v>
      </c>
      <c r="U24" s="163" t="s">
        <v>311</v>
      </c>
      <c r="V24" s="151"/>
      <c r="W24" s="140"/>
      <c r="X24" s="152">
        <v>553</v>
      </c>
      <c r="Y24" s="140"/>
    </row>
    <row r="25" spans="1:25" ht="10.5" customHeight="1">
      <c r="A25" s="124" t="s">
        <v>491</v>
      </c>
      <c r="B25" s="81">
        <v>1212</v>
      </c>
      <c r="C25" s="81">
        <v>110</v>
      </c>
      <c r="D25" s="81">
        <v>82</v>
      </c>
      <c r="E25" s="81">
        <v>123</v>
      </c>
      <c r="F25" s="81">
        <v>101</v>
      </c>
      <c r="G25" s="81">
        <v>38</v>
      </c>
      <c r="H25" s="81">
        <v>13</v>
      </c>
      <c r="U25" s="163" t="s">
        <v>310</v>
      </c>
      <c r="V25" s="151"/>
      <c r="W25" s="140"/>
      <c r="X25" s="152">
        <v>542</v>
      </c>
      <c r="Y25" s="140"/>
    </row>
    <row r="26" spans="1:25" ht="10.5" customHeight="1">
      <c r="A26" s="124" t="s">
        <v>492</v>
      </c>
      <c r="B26" s="81">
        <v>1136</v>
      </c>
      <c r="C26" s="81">
        <v>69</v>
      </c>
      <c r="D26" s="81">
        <v>87</v>
      </c>
      <c r="E26" s="81">
        <v>137</v>
      </c>
      <c r="F26" s="81">
        <v>111</v>
      </c>
      <c r="G26" s="81">
        <v>34</v>
      </c>
      <c r="H26" s="81">
        <v>11</v>
      </c>
      <c r="U26" s="163" t="s">
        <v>309</v>
      </c>
      <c r="V26" s="151"/>
      <c r="W26" s="140"/>
      <c r="X26" s="152">
        <v>478</v>
      </c>
      <c r="Y26" s="140"/>
    </row>
    <row r="27" spans="1:25" ht="10.5" customHeight="1">
      <c r="A27" s="123" t="s">
        <v>493</v>
      </c>
      <c r="B27" s="81">
        <v>1268</v>
      </c>
      <c r="C27" s="81">
        <v>122</v>
      </c>
      <c r="D27" s="81">
        <v>86</v>
      </c>
      <c r="E27" s="81">
        <v>144</v>
      </c>
      <c r="F27" s="81">
        <v>109</v>
      </c>
      <c r="G27" s="81">
        <v>43</v>
      </c>
      <c r="H27" s="81">
        <v>24</v>
      </c>
      <c r="U27" s="164" t="s">
        <v>308</v>
      </c>
      <c r="V27" s="151"/>
      <c r="W27" s="140"/>
      <c r="X27" s="152">
        <v>518</v>
      </c>
      <c r="Y27" s="140"/>
    </row>
    <row r="28" spans="1:25" ht="10.5" customHeight="1">
      <c r="A28" s="124" t="s">
        <v>494</v>
      </c>
      <c r="B28" s="81">
        <v>1113</v>
      </c>
      <c r="C28" s="81">
        <v>85</v>
      </c>
      <c r="D28" s="81">
        <v>64</v>
      </c>
      <c r="E28" s="81">
        <v>127</v>
      </c>
      <c r="F28" s="81">
        <v>102</v>
      </c>
      <c r="G28" s="81">
        <v>40</v>
      </c>
      <c r="H28" s="81">
        <v>13</v>
      </c>
      <c r="U28" s="164" t="s">
        <v>307</v>
      </c>
      <c r="V28" s="151"/>
      <c r="W28" s="140"/>
      <c r="X28" s="152">
        <v>473</v>
      </c>
      <c r="Y28" s="140"/>
    </row>
    <row r="29" spans="1:25" ht="10.5" customHeight="1">
      <c r="A29" s="124" t="s">
        <v>495</v>
      </c>
      <c r="B29" s="81">
        <v>1197</v>
      </c>
      <c r="C29" s="81">
        <v>97</v>
      </c>
      <c r="D29" s="81">
        <v>69</v>
      </c>
      <c r="E29" s="81">
        <v>139</v>
      </c>
      <c r="F29" s="81">
        <v>99</v>
      </c>
      <c r="G29" s="81">
        <v>32</v>
      </c>
      <c r="H29" s="81">
        <v>18</v>
      </c>
      <c r="U29" s="164" t="s">
        <v>306</v>
      </c>
      <c r="V29" s="151"/>
      <c r="W29" s="140"/>
      <c r="X29" s="152">
        <v>525</v>
      </c>
      <c r="Y29" s="140"/>
    </row>
    <row r="30" spans="1:25" s="140" customFormat="1" ht="6" customHeight="1">
      <c r="A30" s="165"/>
      <c r="B30" s="166"/>
      <c r="C30" s="167"/>
      <c r="D30" s="167"/>
      <c r="E30" s="167"/>
      <c r="F30" s="167"/>
      <c r="G30" s="167"/>
      <c r="H30" s="167"/>
      <c r="U30" s="168"/>
      <c r="V30" s="151"/>
      <c r="W30" s="169"/>
      <c r="X30" s="169"/>
      <c r="Y30" s="169"/>
    </row>
    <row r="31" spans="1:25" s="140" customFormat="1" ht="10.5" customHeight="1">
      <c r="A31" s="192" t="s">
        <v>143</v>
      </c>
      <c r="B31" s="194" t="s">
        <v>390</v>
      </c>
      <c r="C31" s="194" t="s">
        <v>150</v>
      </c>
      <c r="D31" s="196" t="s">
        <v>151</v>
      </c>
      <c r="E31" s="194" t="s">
        <v>149</v>
      </c>
      <c r="F31" s="194" t="s">
        <v>11</v>
      </c>
      <c r="G31" s="196" t="s">
        <v>13</v>
      </c>
      <c r="H31" s="190" t="s">
        <v>14</v>
      </c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53"/>
      <c r="V31" s="151"/>
      <c r="W31" s="169"/>
      <c r="X31" s="169"/>
      <c r="Y31" s="169"/>
    </row>
    <row r="32" spans="1:25" s="140" customFormat="1" ht="10.5" customHeight="1">
      <c r="A32" s="193"/>
      <c r="B32" s="195"/>
      <c r="C32" s="195"/>
      <c r="D32" s="197"/>
      <c r="E32" s="198"/>
      <c r="F32" s="198"/>
      <c r="G32" s="199"/>
      <c r="H32" s="200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53"/>
      <c r="V32" s="151"/>
      <c r="W32" s="169"/>
      <c r="X32" s="169"/>
      <c r="Y32" s="169"/>
    </row>
    <row r="33" spans="1:25" s="140" customFormat="1" ht="6" customHeight="1">
      <c r="A33" s="73"/>
      <c r="B33" s="117"/>
      <c r="C33" s="71"/>
      <c r="D33" s="71"/>
      <c r="E33" s="71"/>
      <c r="F33" s="71"/>
      <c r="G33" s="71"/>
      <c r="H33" s="71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53"/>
      <c r="V33" s="151"/>
      <c r="W33" s="169"/>
      <c r="X33" s="169"/>
      <c r="Y33" s="169"/>
    </row>
    <row r="34" spans="1:25" s="140" customFormat="1" ht="10.5" customHeight="1">
      <c r="A34" s="123" t="s">
        <v>480</v>
      </c>
      <c r="B34" s="146">
        <v>1247</v>
      </c>
      <c r="C34" s="147">
        <v>1171</v>
      </c>
      <c r="D34" s="148">
        <v>221</v>
      </c>
      <c r="E34" s="148">
        <v>278</v>
      </c>
      <c r="F34" s="148">
        <v>642</v>
      </c>
      <c r="G34" s="148">
        <v>323</v>
      </c>
      <c r="H34" s="148">
        <v>730</v>
      </c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53"/>
      <c r="V34" s="151"/>
      <c r="W34" s="169"/>
      <c r="X34" s="169"/>
      <c r="Y34" s="169"/>
    </row>
    <row r="35" spans="1:25" s="140" customFormat="1" ht="10.5" customHeight="1">
      <c r="A35" s="124" t="s">
        <v>427</v>
      </c>
      <c r="B35" s="146">
        <v>1206</v>
      </c>
      <c r="C35" s="147">
        <v>1207</v>
      </c>
      <c r="D35" s="148">
        <v>289</v>
      </c>
      <c r="E35" s="148">
        <v>194</v>
      </c>
      <c r="F35" s="148">
        <v>639</v>
      </c>
      <c r="G35" s="148">
        <v>302</v>
      </c>
      <c r="H35" s="148">
        <v>800</v>
      </c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3"/>
      <c r="V35" s="151"/>
      <c r="W35" s="169"/>
      <c r="X35" s="169"/>
      <c r="Y35" s="169"/>
    </row>
    <row r="36" spans="1:25" s="140" customFormat="1" ht="10.5" customHeight="1">
      <c r="A36" s="124" t="s">
        <v>481</v>
      </c>
      <c r="B36" s="146">
        <v>1332</v>
      </c>
      <c r="C36" s="147">
        <v>1337</v>
      </c>
      <c r="D36" s="148">
        <v>276</v>
      </c>
      <c r="E36" s="148">
        <v>218</v>
      </c>
      <c r="F36" s="148">
        <v>737</v>
      </c>
      <c r="G36" s="148">
        <v>265</v>
      </c>
      <c r="H36" s="148">
        <v>723</v>
      </c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53"/>
      <c r="V36" s="151"/>
      <c r="W36" s="169"/>
      <c r="X36" s="169"/>
      <c r="Y36" s="169"/>
    </row>
    <row r="37" spans="1:25" s="140" customFormat="1" ht="10.5" customHeight="1">
      <c r="A37" s="124" t="s">
        <v>482</v>
      </c>
      <c r="B37" s="146">
        <v>1240</v>
      </c>
      <c r="C37" s="147">
        <v>1330</v>
      </c>
      <c r="D37" s="147">
        <v>272</v>
      </c>
      <c r="E37" s="147">
        <v>281</v>
      </c>
      <c r="F37" s="147">
        <v>795</v>
      </c>
      <c r="G37" s="147">
        <v>394</v>
      </c>
      <c r="H37" s="147">
        <v>889</v>
      </c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3"/>
      <c r="V37" s="151"/>
      <c r="W37" s="169"/>
      <c r="X37" s="169"/>
      <c r="Y37" s="169"/>
    </row>
    <row r="38" spans="1:25" s="140" customFormat="1" ht="10.5" customHeight="1">
      <c r="A38" s="134" t="s">
        <v>483</v>
      </c>
      <c r="B38" s="155">
        <v>1346</v>
      </c>
      <c r="C38" s="156">
        <v>1411</v>
      </c>
      <c r="D38" s="156">
        <v>316</v>
      </c>
      <c r="E38" s="156">
        <v>228</v>
      </c>
      <c r="F38" s="156">
        <v>782</v>
      </c>
      <c r="G38" s="156">
        <v>350</v>
      </c>
      <c r="H38" s="156">
        <v>921</v>
      </c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53"/>
      <c r="V38" s="151"/>
      <c r="W38" s="169"/>
      <c r="X38" s="169"/>
      <c r="Y38" s="169"/>
    </row>
    <row r="39" spans="1:25" s="140" customFormat="1" ht="6" customHeight="1">
      <c r="A39" s="126"/>
      <c r="B39" s="170"/>
      <c r="C39" s="142"/>
      <c r="D39" s="161"/>
      <c r="E39" s="161"/>
      <c r="F39" s="161"/>
      <c r="G39" s="161"/>
      <c r="H39" s="161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53"/>
      <c r="V39" s="151"/>
      <c r="W39" s="169"/>
      <c r="X39" s="169"/>
      <c r="Y39" s="169"/>
    </row>
    <row r="40" spans="1:25" s="140" customFormat="1" ht="10.5" customHeight="1">
      <c r="A40" s="123" t="s">
        <v>484</v>
      </c>
      <c r="B40" s="171">
        <v>121</v>
      </c>
      <c r="C40" s="140">
        <v>120</v>
      </c>
      <c r="D40" s="140">
        <v>25</v>
      </c>
      <c r="E40" s="140">
        <v>22</v>
      </c>
      <c r="F40" s="140">
        <v>58</v>
      </c>
      <c r="G40" s="140">
        <v>28</v>
      </c>
      <c r="H40" s="140">
        <v>58</v>
      </c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3"/>
      <c r="V40" s="151"/>
      <c r="W40" s="169"/>
      <c r="X40" s="169"/>
      <c r="Y40" s="169"/>
    </row>
    <row r="41" spans="1:25" s="140" customFormat="1" ht="10.5" customHeight="1">
      <c r="A41" s="124" t="s">
        <v>485</v>
      </c>
      <c r="B41" s="89">
        <v>122</v>
      </c>
      <c r="C41" s="81">
        <v>110</v>
      </c>
      <c r="D41" s="81">
        <v>21</v>
      </c>
      <c r="E41" s="81">
        <v>22</v>
      </c>
      <c r="F41" s="81">
        <v>62</v>
      </c>
      <c r="G41" s="81">
        <v>32</v>
      </c>
      <c r="H41" s="81">
        <v>77</v>
      </c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53"/>
      <c r="V41" s="151"/>
      <c r="W41" s="169"/>
      <c r="X41" s="169"/>
      <c r="Y41" s="169"/>
    </row>
    <row r="42" spans="1:25" s="140" customFormat="1" ht="10.5" customHeight="1">
      <c r="A42" s="124" t="s">
        <v>486</v>
      </c>
      <c r="B42" s="89">
        <v>114</v>
      </c>
      <c r="C42" s="81">
        <v>128</v>
      </c>
      <c r="D42" s="81">
        <v>23</v>
      </c>
      <c r="E42" s="81">
        <v>23</v>
      </c>
      <c r="F42" s="81">
        <v>51</v>
      </c>
      <c r="G42" s="81">
        <v>30</v>
      </c>
      <c r="H42" s="81">
        <v>82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53"/>
      <c r="V42" s="151"/>
      <c r="W42" s="169"/>
      <c r="X42" s="169"/>
      <c r="Y42" s="169"/>
    </row>
    <row r="43" spans="1:25" s="140" customFormat="1" ht="10.5" customHeight="1">
      <c r="A43" s="124" t="s">
        <v>487</v>
      </c>
      <c r="B43" s="89">
        <v>136</v>
      </c>
      <c r="C43" s="81">
        <v>135</v>
      </c>
      <c r="D43" s="81">
        <v>32</v>
      </c>
      <c r="E43" s="81">
        <v>19</v>
      </c>
      <c r="F43" s="81">
        <v>74</v>
      </c>
      <c r="G43" s="81">
        <v>28</v>
      </c>
      <c r="H43" s="81">
        <v>88</v>
      </c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53"/>
      <c r="V43" s="151"/>
      <c r="W43" s="169"/>
      <c r="X43" s="169"/>
      <c r="Y43" s="169"/>
    </row>
    <row r="44" spans="1:25" s="140" customFormat="1" ht="10.5" customHeight="1">
      <c r="A44" s="124" t="s">
        <v>488</v>
      </c>
      <c r="B44" s="89">
        <v>101</v>
      </c>
      <c r="C44" s="81">
        <v>133</v>
      </c>
      <c r="D44" s="81">
        <v>35</v>
      </c>
      <c r="E44" s="81">
        <v>16</v>
      </c>
      <c r="F44" s="81">
        <v>71</v>
      </c>
      <c r="G44" s="81">
        <v>42</v>
      </c>
      <c r="H44" s="81">
        <v>91</v>
      </c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53"/>
      <c r="V44" s="151"/>
      <c r="W44" s="169"/>
      <c r="X44" s="169"/>
      <c r="Y44" s="169"/>
    </row>
    <row r="45" spans="1:25" s="140" customFormat="1" ht="10.5" customHeight="1">
      <c r="A45" s="124" t="s">
        <v>489</v>
      </c>
      <c r="B45" s="89">
        <v>137</v>
      </c>
      <c r="C45" s="81">
        <v>136</v>
      </c>
      <c r="D45" s="81">
        <v>24</v>
      </c>
      <c r="E45" s="81">
        <v>17</v>
      </c>
      <c r="F45" s="81">
        <v>59</v>
      </c>
      <c r="G45" s="81">
        <v>29</v>
      </c>
      <c r="H45" s="81">
        <v>67</v>
      </c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53"/>
      <c r="V45" s="151"/>
      <c r="W45" s="169"/>
      <c r="X45" s="169"/>
      <c r="Y45" s="169"/>
    </row>
    <row r="46" spans="1:25" s="140" customFormat="1" ht="10.5" customHeight="1">
      <c r="A46" s="124" t="s">
        <v>490</v>
      </c>
      <c r="B46" s="81">
        <v>111</v>
      </c>
      <c r="C46" s="81">
        <v>114</v>
      </c>
      <c r="D46" s="81">
        <v>30</v>
      </c>
      <c r="E46" s="81">
        <v>27</v>
      </c>
      <c r="F46" s="81">
        <v>59</v>
      </c>
      <c r="G46" s="81">
        <v>33</v>
      </c>
      <c r="H46" s="81">
        <v>81</v>
      </c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53"/>
      <c r="V46" s="151"/>
      <c r="W46" s="169"/>
      <c r="X46" s="169"/>
      <c r="Y46" s="169"/>
    </row>
    <row r="47" spans="1:25" s="140" customFormat="1" ht="10.5" customHeight="1">
      <c r="A47" s="124" t="s">
        <v>491</v>
      </c>
      <c r="B47" s="81">
        <v>103</v>
      </c>
      <c r="C47" s="81">
        <v>120</v>
      </c>
      <c r="D47" s="81">
        <v>27</v>
      </c>
      <c r="E47" s="81">
        <v>11</v>
      </c>
      <c r="F47" s="81">
        <v>67</v>
      </c>
      <c r="G47" s="81">
        <v>26</v>
      </c>
      <c r="H47" s="81">
        <v>72</v>
      </c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53"/>
      <c r="V47" s="151"/>
      <c r="W47" s="169"/>
      <c r="X47" s="169"/>
      <c r="Y47" s="169"/>
    </row>
    <row r="48" spans="1:25" s="140" customFormat="1" ht="10.5" customHeight="1">
      <c r="A48" s="124" t="s">
        <v>492</v>
      </c>
      <c r="B48" s="81">
        <v>88</v>
      </c>
      <c r="C48" s="81">
        <v>87</v>
      </c>
      <c r="D48" s="81">
        <v>27</v>
      </c>
      <c r="E48" s="81">
        <v>16</v>
      </c>
      <c r="F48" s="81">
        <v>70</v>
      </c>
      <c r="G48" s="81">
        <v>25</v>
      </c>
      <c r="H48" s="81">
        <v>71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53"/>
      <c r="V48" s="151"/>
      <c r="W48" s="169"/>
      <c r="X48" s="169"/>
      <c r="Y48" s="169"/>
    </row>
    <row r="49" spans="1:25" s="140" customFormat="1" ht="10.5" customHeight="1">
      <c r="A49" s="123" t="s">
        <v>493</v>
      </c>
      <c r="B49" s="81">
        <v>113</v>
      </c>
      <c r="C49" s="81">
        <v>106</v>
      </c>
      <c r="D49" s="81">
        <v>26</v>
      </c>
      <c r="E49" s="81">
        <v>21</v>
      </c>
      <c r="F49" s="81">
        <v>79</v>
      </c>
      <c r="G49" s="81">
        <v>22</v>
      </c>
      <c r="H49" s="81">
        <v>74</v>
      </c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53"/>
      <c r="V49" s="151"/>
      <c r="W49" s="169"/>
      <c r="X49" s="169"/>
      <c r="Y49" s="169"/>
    </row>
    <row r="50" spans="1:25" s="140" customFormat="1" ht="10.5" customHeight="1">
      <c r="A50" s="124" t="s">
        <v>494</v>
      </c>
      <c r="B50" s="81">
        <v>83</v>
      </c>
      <c r="C50" s="81">
        <v>105</v>
      </c>
      <c r="D50" s="81">
        <v>25</v>
      </c>
      <c r="E50" s="81">
        <v>17</v>
      </c>
      <c r="F50" s="81">
        <v>61</v>
      </c>
      <c r="G50" s="81">
        <v>26</v>
      </c>
      <c r="H50" s="81">
        <v>80</v>
      </c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53"/>
      <c r="V50" s="151"/>
      <c r="W50" s="169"/>
      <c r="X50" s="169"/>
      <c r="Y50" s="169"/>
    </row>
    <row r="51" spans="1:25" s="140" customFormat="1" ht="10.5" customHeight="1">
      <c r="A51" s="124" t="s">
        <v>495</v>
      </c>
      <c r="B51" s="81">
        <v>117</v>
      </c>
      <c r="C51" s="81">
        <v>117</v>
      </c>
      <c r="D51" s="81">
        <v>21</v>
      </c>
      <c r="E51" s="81">
        <v>17</v>
      </c>
      <c r="F51" s="81">
        <v>71</v>
      </c>
      <c r="G51" s="81">
        <v>29</v>
      </c>
      <c r="H51" s="81">
        <v>80</v>
      </c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53"/>
      <c r="V51" s="151"/>
      <c r="W51" s="169"/>
      <c r="X51" s="169"/>
      <c r="Y51" s="169"/>
    </row>
    <row r="52" spans="1:25" s="140" customFormat="1" ht="6" customHeight="1">
      <c r="A52" s="165"/>
      <c r="B52" s="166"/>
      <c r="C52" s="167"/>
      <c r="D52" s="167"/>
      <c r="E52" s="167"/>
      <c r="F52" s="167"/>
      <c r="G52" s="167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53"/>
      <c r="V52" s="151"/>
      <c r="W52" s="169"/>
      <c r="X52" s="169"/>
      <c r="Y52" s="169"/>
    </row>
    <row r="53" spans="1:25" s="140" customFormat="1" ht="10.5" customHeight="1">
      <c r="A53" s="192" t="s">
        <v>143</v>
      </c>
      <c r="B53" s="190" t="s">
        <v>15</v>
      </c>
      <c r="C53" s="194" t="s">
        <v>148</v>
      </c>
      <c r="D53" s="194" t="s">
        <v>147</v>
      </c>
      <c r="E53" s="196" t="s">
        <v>295</v>
      </c>
      <c r="F53" s="201" t="s">
        <v>292</v>
      </c>
      <c r="G53" s="172"/>
      <c r="H53" s="172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53"/>
      <c r="V53" s="151"/>
      <c r="W53" s="169"/>
      <c r="X53" s="169"/>
      <c r="Y53" s="169"/>
    </row>
    <row r="54" spans="1:25" s="140" customFormat="1" ht="10.5" customHeight="1">
      <c r="A54" s="193"/>
      <c r="B54" s="200"/>
      <c r="C54" s="195"/>
      <c r="D54" s="195"/>
      <c r="E54" s="197"/>
      <c r="F54" s="202"/>
      <c r="G54" s="173"/>
      <c r="H54" s="173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53"/>
      <c r="V54" s="151"/>
      <c r="W54" s="169"/>
      <c r="X54" s="169"/>
      <c r="Y54" s="169"/>
    </row>
    <row r="55" spans="1:25" s="140" customFormat="1" ht="6" customHeight="1">
      <c r="A55" s="73"/>
      <c r="B55" s="117"/>
      <c r="C55" s="71"/>
      <c r="D55" s="144"/>
      <c r="E55" s="144"/>
      <c r="F55" s="143"/>
      <c r="G55" s="173"/>
      <c r="H55" s="173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53"/>
      <c r="V55" s="151"/>
      <c r="W55" s="169"/>
      <c r="X55" s="169"/>
      <c r="Y55" s="169"/>
    </row>
    <row r="56" spans="1:25" s="140" customFormat="1" ht="10.5" customHeight="1">
      <c r="A56" s="123" t="s">
        <v>480</v>
      </c>
      <c r="B56" s="146">
        <v>796</v>
      </c>
      <c r="C56" s="147">
        <v>939</v>
      </c>
      <c r="D56" s="148">
        <v>420</v>
      </c>
      <c r="E56" s="148">
        <v>36</v>
      </c>
      <c r="F56" s="127">
        <v>1514</v>
      </c>
      <c r="G56" s="173"/>
      <c r="H56" s="173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53"/>
      <c r="V56" s="151"/>
      <c r="W56" s="169"/>
      <c r="X56" s="169"/>
      <c r="Y56" s="169"/>
    </row>
    <row r="57" spans="1:25" s="140" customFormat="1" ht="10.5" customHeight="1">
      <c r="A57" s="124" t="s">
        <v>427</v>
      </c>
      <c r="B57" s="146">
        <v>810</v>
      </c>
      <c r="C57" s="147">
        <v>1070</v>
      </c>
      <c r="D57" s="148">
        <v>472</v>
      </c>
      <c r="E57" s="148">
        <v>45</v>
      </c>
      <c r="F57" s="127">
        <v>1105</v>
      </c>
      <c r="G57" s="173"/>
      <c r="H57" s="173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53"/>
      <c r="V57" s="151"/>
      <c r="W57" s="169"/>
      <c r="X57" s="169"/>
      <c r="Y57" s="169"/>
    </row>
    <row r="58" spans="1:25" s="140" customFormat="1" ht="10.5" customHeight="1">
      <c r="A58" s="124" t="s">
        <v>481</v>
      </c>
      <c r="B58" s="146">
        <v>865</v>
      </c>
      <c r="C58" s="147">
        <v>1075</v>
      </c>
      <c r="D58" s="148">
        <v>426</v>
      </c>
      <c r="E58" s="148">
        <v>62</v>
      </c>
      <c r="F58" s="81">
        <v>1151</v>
      </c>
      <c r="G58" s="173"/>
      <c r="H58" s="173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53"/>
      <c r="V58" s="151"/>
      <c r="W58" s="169"/>
      <c r="X58" s="169"/>
      <c r="Y58" s="169"/>
    </row>
    <row r="59" spans="1:25" s="140" customFormat="1" ht="10.5" customHeight="1">
      <c r="A59" s="124" t="s">
        <v>482</v>
      </c>
      <c r="B59" s="146">
        <v>759</v>
      </c>
      <c r="C59" s="147">
        <v>1061</v>
      </c>
      <c r="D59" s="148">
        <v>496</v>
      </c>
      <c r="E59" s="148">
        <v>83</v>
      </c>
      <c r="F59" s="127">
        <v>1087</v>
      </c>
      <c r="G59" s="173"/>
      <c r="H59" s="173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53"/>
      <c r="V59" s="151"/>
      <c r="W59" s="169"/>
      <c r="X59" s="169"/>
      <c r="Y59" s="169"/>
    </row>
    <row r="60" spans="1:25" s="140" customFormat="1" ht="10.5" customHeight="1">
      <c r="A60" s="134" t="s">
        <v>483</v>
      </c>
      <c r="B60" s="156">
        <v>829</v>
      </c>
      <c r="C60" s="156">
        <v>1104</v>
      </c>
      <c r="D60" s="156">
        <v>543</v>
      </c>
      <c r="E60" s="156">
        <v>78</v>
      </c>
      <c r="F60" s="156">
        <v>1073</v>
      </c>
      <c r="G60" s="173"/>
      <c r="H60" s="173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53"/>
      <c r="V60" s="151"/>
      <c r="W60" s="169"/>
      <c r="X60" s="169"/>
      <c r="Y60" s="169"/>
    </row>
    <row r="61" spans="1:25" s="140" customFormat="1" ht="6" customHeight="1">
      <c r="A61" s="126"/>
      <c r="B61" s="160"/>
      <c r="C61" s="161"/>
      <c r="D61" s="161"/>
      <c r="E61" s="161"/>
      <c r="F61" s="161"/>
      <c r="G61" s="173"/>
      <c r="H61" s="173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53"/>
      <c r="V61" s="151"/>
      <c r="W61" s="169"/>
      <c r="X61" s="169"/>
      <c r="Y61" s="169"/>
    </row>
    <row r="62" spans="1:25" s="140" customFormat="1" ht="10.5" customHeight="1">
      <c r="A62" s="123" t="s">
        <v>484</v>
      </c>
      <c r="B62" s="140">
        <v>65</v>
      </c>
      <c r="C62" s="140">
        <v>79</v>
      </c>
      <c r="D62" s="140">
        <v>35</v>
      </c>
      <c r="E62" s="140">
        <v>7</v>
      </c>
      <c r="F62" s="140">
        <v>96</v>
      </c>
      <c r="G62" s="173"/>
      <c r="H62" s="173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53"/>
      <c r="V62" s="151"/>
      <c r="W62" s="169"/>
      <c r="X62" s="169"/>
      <c r="Y62" s="169"/>
    </row>
    <row r="63" spans="1:25" s="140" customFormat="1" ht="10.5" customHeight="1">
      <c r="A63" s="124" t="s">
        <v>485</v>
      </c>
      <c r="B63" s="81">
        <v>70</v>
      </c>
      <c r="C63" s="81">
        <v>90</v>
      </c>
      <c r="D63" s="81">
        <v>40</v>
      </c>
      <c r="E63" s="81">
        <v>6</v>
      </c>
      <c r="F63" s="81">
        <v>75</v>
      </c>
      <c r="G63" s="173"/>
      <c r="H63" s="173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53"/>
      <c r="V63" s="151"/>
      <c r="W63" s="169"/>
      <c r="X63" s="169"/>
      <c r="Y63" s="169"/>
    </row>
    <row r="64" spans="1:25" s="140" customFormat="1" ht="10.5" customHeight="1">
      <c r="A64" s="124" t="s">
        <v>486</v>
      </c>
      <c r="B64" s="81">
        <v>58</v>
      </c>
      <c r="C64" s="81">
        <v>99</v>
      </c>
      <c r="D64" s="81">
        <v>45</v>
      </c>
      <c r="E64" s="81">
        <v>4</v>
      </c>
      <c r="F64" s="81">
        <v>80</v>
      </c>
      <c r="G64" s="173"/>
      <c r="H64" s="173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53"/>
      <c r="V64" s="151"/>
      <c r="W64" s="169"/>
      <c r="X64" s="169"/>
      <c r="Y64" s="169"/>
    </row>
    <row r="65" spans="1:25" s="140" customFormat="1" ht="10.5" customHeight="1">
      <c r="A65" s="124" t="s">
        <v>487</v>
      </c>
      <c r="B65" s="81">
        <v>68</v>
      </c>
      <c r="C65" s="81">
        <v>95</v>
      </c>
      <c r="D65" s="81">
        <v>51</v>
      </c>
      <c r="E65" s="81">
        <v>4</v>
      </c>
      <c r="F65" s="81">
        <v>103</v>
      </c>
      <c r="G65" s="173"/>
      <c r="H65" s="173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53"/>
      <c r="V65" s="151"/>
      <c r="W65" s="169"/>
      <c r="X65" s="169"/>
      <c r="Y65" s="169"/>
    </row>
    <row r="66" spans="1:25" s="140" customFormat="1" ht="10.5" customHeight="1">
      <c r="A66" s="124" t="s">
        <v>488</v>
      </c>
      <c r="B66" s="81">
        <v>80</v>
      </c>
      <c r="C66" s="81">
        <v>97</v>
      </c>
      <c r="D66" s="81">
        <v>48</v>
      </c>
      <c r="E66" s="81">
        <v>8</v>
      </c>
      <c r="F66" s="81">
        <v>107</v>
      </c>
      <c r="G66" s="173"/>
      <c r="H66" s="173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53"/>
      <c r="V66" s="151"/>
      <c r="W66" s="169"/>
      <c r="X66" s="169"/>
      <c r="Y66" s="169"/>
    </row>
    <row r="67" spans="1:25" s="140" customFormat="1" ht="10.5" customHeight="1">
      <c r="A67" s="124" t="s">
        <v>489</v>
      </c>
      <c r="B67" s="81">
        <v>65</v>
      </c>
      <c r="C67" s="81">
        <v>74</v>
      </c>
      <c r="D67" s="81">
        <v>44</v>
      </c>
      <c r="E67" s="81">
        <v>8</v>
      </c>
      <c r="F67" s="81">
        <v>102</v>
      </c>
      <c r="G67" s="173"/>
      <c r="H67" s="173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53"/>
      <c r="V67" s="151"/>
      <c r="W67" s="169"/>
      <c r="X67" s="169"/>
      <c r="Y67" s="169"/>
    </row>
    <row r="68" spans="1:25" s="140" customFormat="1" ht="10.5" customHeight="1">
      <c r="A68" s="124" t="s">
        <v>490</v>
      </c>
      <c r="B68" s="81">
        <v>85</v>
      </c>
      <c r="C68" s="81">
        <v>87</v>
      </c>
      <c r="D68" s="81">
        <v>46</v>
      </c>
      <c r="E68" s="81">
        <v>7</v>
      </c>
      <c r="F68" s="81">
        <v>102</v>
      </c>
      <c r="G68" s="173"/>
      <c r="H68" s="173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53"/>
      <c r="V68" s="151"/>
      <c r="W68" s="169"/>
      <c r="X68" s="169"/>
      <c r="Y68" s="169"/>
    </row>
    <row r="69" spans="1:25" s="140" customFormat="1" ht="10.5" customHeight="1">
      <c r="A69" s="124" t="s">
        <v>491</v>
      </c>
      <c r="B69" s="81">
        <v>72</v>
      </c>
      <c r="C69" s="81">
        <v>110</v>
      </c>
      <c r="D69" s="81">
        <v>55</v>
      </c>
      <c r="E69" s="81">
        <v>9</v>
      </c>
      <c r="F69" s="81">
        <v>73</v>
      </c>
      <c r="G69" s="173"/>
      <c r="H69" s="173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53"/>
      <c r="V69" s="151"/>
      <c r="W69" s="169"/>
      <c r="X69" s="169"/>
      <c r="Y69" s="169"/>
    </row>
    <row r="70" spans="1:25" s="140" customFormat="1" ht="10.5" customHeight="1">
      <c r="A70" s="124" t="s">
        <v>492</v>
      </c>
      <c r="B70" s="81">
        <v>83</v>
      </c>
      <c r="C70" s="81">
        <v>81</v>
      </c>
      <c r="D70" s="81">
        <v>41</v>
      </c>
      <c r="E70" s="81">
        <v>8</v>
      </c>
      <c r="F70" s="81">
        <v>90</v>
      </c>
      <c r="G70" s="173"/>
      <c r="H70" s="173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53"/>
      <c r="V70" s="151"/>
      <c r="W70" s="169"/>
      <c r="X70" s="169"/>
      <c r="Y70" s="169"/>
    </row>
    <row r="71" spans="1:25" s="140" customFormat="1" ht="10.5" customHeight="1">
      <c r="A71" s="123" t="s">
        <v>493</v>
      </c>
      <c r="B71" s="81">
        <v>65</v>
      </c>
      <c r="C71" s="81">
        <v>97</v>
      </c>
      <c r="D71" s="81">
        <v>48</v>
      </c>
      <c r="E71" s="81">
        <v>7</v>
      </c>
      <c r="F71" s="81">
        <v>82</v>
      </c>
      <c r="G71" s="173"/>
      <c r="H71" s="173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53"/>
      <c r="V71" s="151"/>
      <c r="W71" s="169"/>
      <c r="X71" s="169"/>
      <c r="Y71" s="169"/>
    </row>
    <row r="72" spans="1:25" s="140" customFormat="1" ht="10.5" customHeight="1">
      <c r="A72" s="124" t="s">
        <v>494</v>
      </c>
      <c r="B72" s="81">
        <v>55</v>
      </c>
      <c r="C72" s="81">
        <v>100</v>
      </c>
      <c r="D72" s="81">
        <v>42</v>
      </c>
      <c r="E72" s="81">
        <v>5</v>
      </c>
      <c r="F72" s="81">
        <v>83</v>
      </c>
      <c r="G72" s="173"/>
      <c r="H72" s="173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53"/>
      <c r="V72" s="151"/>
      <c r="W72" s="169"/>
      <c r="X72" s="169"/>
      <c r="Y72" s="169"/>
    </row>
    <row r="73" spans="1:25" s="140" customFormat="1" ht="10.5" customHeight="1">
      <c r="A73" s="124" t="s">
        <v>495</v>
      </c>
      <c r="B73" s="81">
        <v>63</v>
      </c>
      <c r="C73" s="81">
        <v>95</v>
      </c>
      <c r="D73" s="81">
        <v>48</v>
      </c>
      <c r="E73" s="81">
        <v>5</v>
      </c>
      <c r="F73" s="81">
        <v>80</v>
      </c>
      <c r="G73" s="173"/>
      <c r="H73" s="173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53"/>
      <c r="V73" s="151"/>
      <c r="W73" s="169"/>
      <c r="X73" s="169"/>
      <c r="Y73" s="169"/>
    </row>
    <row r="74" spans="1:25" s="140" customFormat="1" ht="6" customHeight="1">
      <c r="A74" s="165"/>
      <c r="B74" s="166"/>
      <c r="C74" s="167"/>
      <c r="D74" s="167"/>
      <c r="E74" s="167"/>
      <c r="F74" s="167"/>
      <c r="G74" s="173"/>
      <c r="H74" s="173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53"/>
      <c r="V74" s="151"/>
      <c r="W74" s="169"/>
      <c r="X74" s="169"/>
      <c r="Y74" s="169"/>
    </row>
    <row r="75" spans="1:25" ht="10.5" customHeight="1">
      <c r="A75" s="138" t="s">
        <v>124</v>
      </c>
      <c r="G75" s="173"/>
      <c r="H75" s="173"/>
      <c r="V75" s="139"/>
      <c r="W75" s="140"/>
      <c r="X75" s="140"/>
      <c r="Y75" s="140"/>
    </row>
    <row r="76" spans="1:25" ht="10.5" customHeight="1">
      <c r="A76" s="138" t="s">
        <v>415</v>
      </c>
      <c r="G76" s="173"/>
      <c r="H76" s="173"/>
      <c r="V76" s="139"/>
      <c r="W76" s="140"/>
      <c r="X76" s="140"/>
      <c r="Y76" s="140"/>
    </row>
    <row r="77" spans="1:25" ht="10.5" customHeight="1">
      <c r="A77" s="138" t="s">
        <v>416</v>
      </c>
      <c r="G77" s="173"/>
      <c r="H77" s="173"/>
      <c r="V77" s="139"/>
      <c r="W77" s="140"/>
      <c r="X77" s="140"/>
      <c r="Y77" s="140"/>
    </row>
    <row r="78" spans="1:25" ht="10.5" customHeight="1">
      <c r="A78" s="138" t="s">
        <v>205</v>
      </c>
      <c r="V78" s="139"/>
      <c r="W78" s="140"/>
      <c r="X78" s="140"/>
      <c r="Y78" s="140"/>
    </row>
    <row r="79" spans="1:25" ht="10.5" customHeight="1">
      <c r="A79" s="138" t="s">
        <v>417</v>
      </c>
      <c r="V79" s="139"/>
      <c r="W79" s="140"/>
      <c r="X79" s="140"/>
      <c r="Y79" s="140"/>
    </row>
    <row r="80" spans="1:25" ht="10.5" customHeight="1">
      <c r="A80" s="138" t="s">
        <v>418</v>
      </c>
      <c r="V80" s="139"/>
      <c r="W80" s="140"/>
      <c r="X80" s="140"/>
      <c r="Y80" s="140"/>
    </row>
  </sheetData>
  <mergeCells count="23">
    <mergeCell ref="A53:A54"/>
    <mergeCell ref="B53:B54"/>
    <mergeCell ref="C53:C54"/>
    <mergeCell ref="D53:D54"/>
    <mergeCell ref="E53:E54"/>
    <mergeCell ref="A31:A32"/>
    <mergeCell ref="B31:B32"/>
    <mergeCell ref="C31:C32"/>
    <mergeCell ref="D31:D32"/>
    <mergeCell ref="E31:E32"/>
    <mergeCell ref="F9:F10"/>
    <mergeCell ref="G9:G10"/>
    <mergeCell ref="F53:F54"/>
    <mergeCell ref="H9:H10"/>
    <mergeCell ref="U9:U10"/>
    <mergeCell ref="F31:F32"/>
    <mergeCell ref="G31:G32"/>
    <mergeCell ref="H31:H32"/>
    <mergeCell ref="A9:A10"/>
    <mergeCell ref="B9:B10"/>
    <mergeCell ref="C9:C10"/>
    <mergeCell ref="D9:D10"/>
    <mergeCell ref="E9:E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0"/>
  <sheetViews>
    <sheetView zoomScaleNormal="100" zoomScaleSheetLayoutView="100" workbookViewId="0"/>
  </sheetViews>
  <sheetFormatPr defaultRowHeight="10.5"/>
  <cols>
    <col min="1" max="1" width="14" style="24" customWidth="1"/>
    <col min="2" max="8" width="11.125" style="24" customWidth="1"/>
    <col min="9" max="16384" width="9" style="24"/>
  </cols>
  <sheetData>
    <row r="1" spans="1:24" ht="7.5" customHeight="1">
      <c r="U1" s="105"/>
      <c r="V1" s="43"/>
      <c r="W1" s="43"/>
      <c r="X1" s="43"/>
    </row>
    <row r="2" spans="1:24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J2" s="47"/>
      <c r="U2" s="105"/>
      <c r="V2" s="43"/>
      <c r="W2" s="43"/>
      <c r="X2" s="43"/>
    </row>
    <row r="3" spans="1:24" ht="10.5" customHeight="1">
      <c r="N3" s="43"/>
      <c r="U3" s="105"/>
      <c r="V3" s="43"/>
      <c r="W3" s="43"/>
      <c r="X3" s="43"/>
    </row>
    <row r="4" spans="1:24" ht="13.5" customHeight="1">
      <c r="A4" s="47" t="s">
        <v>326</v>
      </c>
      <c r="B4" s="47"/>
      <c r="C4" s="47"/>
      <c r="D4" s="47"/>
      <c r="E4" s="47"/>
      <c r="F4" s="47"/>
      <c r="G4" s="47"/>
      <c r="H4" s="47"/>
      <c r="N4" s="43"/>
      <c r="U4" s="105"/>
      <c r="V4" s="43"/>
      <c r="W4" s="43"/>
      <c r="X4" s="43"/>
    </row>
    <row r="5" spans="1:24" ht="10.5" customHeight="1">
      <c r="A5" s="122"/>
      <c r="B5" s="122"/>
      <c r="C5" s="122"/>
      <c r="D5" s="122"/>
      <c r="E5" s="122"/>
      <c r="F5" s="122"/>
      <c r="G5" s="122"/>
      <c r="H5" s="122"/>
      <c r="N5" s="43"/>
      <c r="U5" s="105"/>
      <c r="V5" s="43"/>
      <c r="W5" s="43"/>
      <c r="X5" s="43"/>
    </row>
    <row r="6" spans="1:24" ht="13.5" customHeight="1">
      <c r="A6" s="47" t="s">
        <v>325</v>
      </c>
      <c r="B6" s="47"/>
      <c r="C6" s="47"/>
      <c r="D6" s="47"/>
      <c r="E6" s="47"/>
      <c r="F6" s="47"/>
      <c r="G6" s="47"/>
      <c r="H6" s="47"/>
      <c r="N6" s="43"/>
      <c r="U6" s="105"/>
      <c r="V6" s="43"/>
      <c r="W6" s="43"/>
      <c r="X6" s="43"/>
    </row>
    <row r="7" spans="1:24" ht="10.5" customHeight="1"/>
    <row r="8" spans="1:24" ht="10.5" customHeight="1">
      <c r="A8" s="24" t="s">
        <v>202</v>
      </c>
    </row>
    <row r="9" spans="1:24" ht="12" customHeight="1">
      <c r="A9" s="207" t="s">
        <v>143</v>
      </c>
      <c r="B9" s="209" t="s">
        <v>153</v>
      </c>
      <c r="C9" s="209" t="s">
        <v>201</v>
      </c>
      <c r="D9" s="209" t="s">
        <v>178</v>
      </c>
      <c r="E9" s="209" t="s">
        <v>179</v>
      </c>
      <c r="F9" s="209" t="s">
        <v>180</v>
      </c>
      <c r="G9" s="209" t="s">
        <v>6</v>
      </c>
      <c r="H9" s="208" t="s">
        <v>407</v>
      </c>
    </row>
    <row r="10" spans="1:24" ht="12" customHeight="1">
      <c r="A10" s="193"/>
      <c r="B10" s="195"/>
      <c r="C10" s="212"/>
      <c r="D10" s="195"/>
      <c r="E10" s="212"/>
      <c r="F10" s="212"/>
      <c r="G10" s="212"/>
      <c r="H10" s="213"/>
    </row>
    <row r="11" spans="1:24" s="43" customFormat="1" ht="6" customHeight="1">
      <c r="A11" s="73"/>
      <c r="B11" s="72"/>
      <c r="C11" s="70"/>
      <c r="D11" s="70"/>
      <c r="E11" s="70"/>
      <c r="F11" s="70"/>
      <c r="G11" s="71"/>
      <c r="H11" s="70"/>
    </row>
    <row r="12" spans="1:24" ht="10.5" customHeight="1">
      <c r="A12" s="123" t="s">
        <v>464</v>
      </c>
      <c r="B12" s="114">
        <v>12347</v>
      </c>
      <c r="C12" s="113">
        <v>829</v>
      </c>
      <c r="D12" s="115">
        <v>763</v>
      </c>
      <c r="E12" s="115">
        <v>1532</v>
      </c>
      <c r="F12" s="115">
        <v>650</v>
      </c>
      <c r="G12" s="115">
        <v>429</v>
      </c>
      <c r="H12" s="127">
        <v>122</v>
      </c>
    </row>
    <row r="13" spans="1:24" ht="10.5" customHeight="1">
      <c r="A13" s="124" t="s">
        <v>425</v>
      </c>
      <c r="B13" s="114">
        <v>13038</v>
      </c>
      <c r="C13" s="113">
        <v>983</v>
      </c>
      <c r="D13" s="115">
        <v>862</v>
      </c>
      <c r="E13" s="115">
        <v>1627</v>
      </c>
      <c r="F13" s="115">
        <v>617</v>
      </c>
      <c r="G13" s="115">
        <v>478</v>
      </c>
      <c r="H13" s="127">
        <v>154</v>
      </c>
    </row>
    <row r="14" spans="1:24" ht="10.5" customHeight="1">
      <c r="A14" s="124" t="s">
        <v>465</v>
      </c>
      <c r="B14" s="114">
        <v>13236</v>
      </c>
      <c r="C14" s="113">
        <v>1072</v>
      </c>
      <c r="D14" s="115">
        <v>967</v>
      </c>
      <c r="E14" s="115">
        <v>1716</v>
      </c>
      <c r="F14" s="115">
        <v>733</v>
      </c>
      <c r="G14" s="115">
        <v>433</v>
      </c>
      <c r="H14" s="81">
        <v>174</v>
      </c>
    </row>
    <row r="15" spans="1:24" s="64" customFormat="1" ht="10.5" customHeight="1">
      <c r="A15" s="124" t="s">
        <v>466</v>
      </c>
      <c r="B15" s="114">
        <v>13823</v>
      </c>
      <c r="C15" s="113">
        <v>1090</v>
      </c>
      <c r="D15" s="113">
        <v>919</v>
      </c>
      <c r="E15" s="113">
        <v>1913</v>
      </c>
      <c r="F15" s="113">
        <v>858</v>
      </c>
      <c r="G15" s="113">
        <v>430</v>
      </c>
      <c r="H15" s="127">
        <v>146</v>
      </c>
    </row>
    <row r="16" spans="1:24" s="64" customFormat="1" ht="10.5" customHeight="1">
      <c r="A16" s="134" t="s">
        <v>467</v>
      </c>
      <c r="B16" s="135">
        <v>14100</v>
      </c>
      <c r="C16" s="136">
        <v>1193</v>
      </c>
      <c r="D16" s="137">
        <v>823</v>
      </c>
      <c r="E16" s="136">
        <v>1733</v>
      </c>
      <c r="F16" s="136">
        <v>969</v>
      </c>
      <c r="G16" s="136">
        <v>462</v>
      </c>
      <c r="H16" s="136">
        <v>231</v>
      </c>
    </row>
    <row r="17" spans="1:8" ht="6" customHeight="1">
      <c r="A17" s="126"/>
      <c r="B17" s="109"/>
      <c r="C17" s="108"/>
      <c r="D17" s="35"/>
      <c r="E17" s="108"/>
      <c r="F17" s="108"/>
      <c r="G17" s="108"/>
      <c r="H17" s="108"/>
    </row>
    <row r="18" spans="1:8" ht="10.5" customHeight="1">
      <c r="A18" s="123" t="s">
        <v>468</v>
      </c>
      <c r="B18" s="81">
        <v>1143</v>
      </c>
      <c r="C18" s="81">
        <v>100</v>
      </c>
      <c r="D18" s="81">
        <v>58</v>
      </c>
      <c r="E18" s="81">
        <v>136</v>
      </c>
      <c r="F18" s="81">
        <v>77</v>
      </c>
      <c r="G18" s="81">
        <v>52</v>
      </c>
      <c r="H18" s="81">
        <v>23</v>
      </c>
    </row>
    <row r="19" spans="1:8" ht="10.5" customHeight="1">
      <c r="A19" s="124" t="s">
        <v>469</v>
      </c>
      <c r="B19" s="81">
        <v>1166</v>
      </c>
      <c r="C19" s="81">
        <v>88</v>
      </c>
      <c r="D19" s="81">
        <v>74</v>
      </c>
      <c r="E19" s="81">
        <v>136</v>
      </c>
      <c r="F19" s="81">
        <v>88</v>
      </c>
      <c r="G19" s="81">
        <v>32</v>
      </c>
      <c r="H19" s="81">
        <v>18</v>
      </c>
    </row>
    <row r="20" spans="1:8" ht="10.5" customHeight="1">
      <c r="A20" s="124" t="s">
        <v>470</v>
      </c>
      <c r="B20" s="81">
        <v>1117</v>
      </c>
      <c r="C20" s="81">
        <v>106</v>
      </c>
      <c r="D20" s="81">
        <v>67</v>
      </c>
      <c r="E20" s="81">
        <v>128</v>
      </c>
      <c r="F20" s="81">
        <v>83</v>
      </c>
      <c r="G20" s="81">
        <v>33</v>
      </c>
      <c r="H20" s="81">
        <v>19</v>
      </c>
    </row>
    <row r="21" spans="1:8" ht="10.5" customHeight="1">
      <c r="A21" s="124" t="s">
        <v>471</v>
      </c>
      <c r="B21" s="81">
        <v>1187</v>
      </c>
      <c r="C21" s="81">
        <v>84</v>
      </c>
      <c r="D21" s="81">
        <v>63</v>
      </c>
      <c r="E21" s="81">
        <v>160</v>
      </c>
      <c r="F21" s="81">
        <v>70</v>
      </c>
      <c r="G21" s="81">
        <v>44</v>
      </c>
      <c r="H21" s="81">
        <v>20</v>
      </c>
    </row>
    <row r="22" spans="1:8" ht="10.5" customHeight="1">
      <c r="A22" s="124" t="s">
        <v>472</v>
      </c>
      <c r="B22" s="81">
        <v>1235</v>
      </c>
      <c r="C22" s="81">
        <v>109</v>
      </c>
      <c r="D22" s="81">
        <v>75</v>
      </c>
      <c r="E22" s="81">
        <v>156</v>
      </c>
      <c r="F22" s="81">
        <v>75</v>
      </c>
      <c r="G22" s="81">
        <v>30</v>
      </c>
      <c r="H22" s="81">
        <v>18</v>
      </c>
    </row>
    <row r="23" spans="1:8" ht="10.5" customHeight="1">
      <c r="A23" s="124" t="s">
        <v>473</v>
      </c>
      <c r="B23" s="81">
        <v>1185</v>
      </c>
      <c r="C23" s="81">
        <v>89</v>
      </c>
      <c r="D23" s="81">
        <v>64</v>
      </c>
      <c r="E23" s="81">
        <v>146</v>
      </c>
      <c r="F23" s="81">
        <v>65</v>
      </c>
      <c r="G23" s="81">
        <v>36</v>
      </c>
      <c r="H23" s="81">
        <v>29</v>
      </c>
    </row>
    <row r="24" spans="1:8" ht="10.5" customHeight="1">
      <c r="A24" s="124" t="s">
        <v>474</v>
      </c>
      <c r="B24" s="81">
        <v>1228</v>
      </c>
      <c r="C24" s="81">
        <v>99</v>
      </c>
      <c r="D24" s="81">
        <v>63</v>
      </c>
      <c r="E24" s="81">
        <v>161</v>
      </c>
      <c r="F24" s="81">
        <v>71</v>
      </c>
      <c r="G24" s="81">
        <v>46</v>
      </c>
      <c r="H24" s="81">
        <v>17</v>
      </c>
    </row>
    <row r="25" spans="1:8" ht="10.5" customHeight="1">
      <c r="A25" s="124" t="s">
        <v>475</v>
      </c>
      <c r="B25" s="81">
        <v>1177</v>
      </c>
      <c r="C25" s="81">
        <v>104</v>
      </c>
      <c r="D25" s="81">
        <v>64</v>
      </c>
      <c r="E25" s="81">
        <v>132</v>
      </c>
      <c r="F25" s="81">
        <v>72</v>
      </c>
      <c r="G25" s="81">
        <v>37</v>
      </c>
      <c r="H25" s="81">
        <v>18</v>
      </c>
    </row>
    <row r="26" spans="1:8" ht="10.5" customHeight="1">
      <c r="A26" s="124" t="s">
        <v>476</v>
      </c>
      <c r="B26" s="81">
        <v>1131</v>
      </c>
      <c r="C26" s="81">
        <v>91</v>
      </c>
      <c r="D26" s="81">
        <v>73</v>
      </c>
      <c r="E26" s="81">
        <v>150</v>
      </c>
      <c r="F26" s="81">
        <v>79</v>
      </c>
      <c r="G26" s="81">
        <v>44</v>
      </c>
      <c r="H26" s="81">
        <v>18</v>
      </c>
    </row>
    <row r="27" spans="1:8" ht="10.5" customHeight="1">
      <c r="A27" s="123" t="s">
        <v>477</v>
      </c>
      <c r="B27" s="81">
        <v>1271</v>
      </c>
      <c r="C27" s="81">
        <v>124</v>
      </c>
      <c r="D27" s="81">
        <v>82</v>
      </c>
      <c r="E27" s="81">
        <v>151</v>
      </c>
      <c r="F27" s="81">
        <v>96</v>
      </c>
      <c r="G27" s="81">
        <v>37</v>
      </c>
      <c r="H27" s="81">
        <v>23</v>
      </c>
    </row>
    <row r="28" spans="1:8" ht="10.5" customHeight="1">
      <c r="A28" s="124" t="s">
        <v>478</v>
      </c>
      <c r="B28" s="81">
        <v>1134</v>
      </c>
      <c r="C28" s="81">
        <v>106</v>
      </c>
      <c r="D28" s="81">
        <v>70</v>
      </c>
      <c r="E28" s="81">
        <v>128</v>
      </c>
      <c r="F28" s="81">
        <v>99</v>
      </c>
      <c r="G28" s="81">
        <v>34</v>
      </c>
      <c r="H28" s="81">
        <v>18</v>
      </c>
    </row>
    <row r="29" spans="1:8" ht="10.5" customHeight="1">
      <c r="A29" s="124" t="s">
        <v>479</v>
      </c>
      <c r="B29" s="81">
        <v>1126</v>
      </c>
      <c r="C29" s="81">
        <v>93</v>
      </c>
      <c r="D29" s="81">
        <v>70</v>
      </c>
      <c r="E29" s="81">
        <v>149</v>
      </c>
      <c r="F29" s="81">
        <v>94</v>
      </c>
      <c r="G29" s="81">
        <v>37</v>
      </c>
      <c r="H29" s="81">
        <v>10</v>
      </c>
    </row>
    <row r="30" spans="1:8" s="43" customFormat="1" ht="6" customHeight="1">
      <c r="A30" s="62"/>
      <c r="B30" s="61"/>
      <c r="C30" s="27"/>
      <c r="D30" s="27"/>
      <c r="E30" s="27"/>
      <c r="F30" s="27"/>
      <c r="G30" s="27"/>
      <c r="H30" s="27"/>
    </row>
    <row r="31" spans="1:8" s="43" customFormat="1" ht="10.5" customHeight="1">
      <c r="A31" s="207" t="s">
        <v>143</v>
      </c>
      <c r="B31" s="209" t="s">
        <v>390</v>
      </c>
      <c r="C31" s="209" t="s">
        <v>150</v>
      </c>
      <c r="D31" s="210" t="s">
        <v>151</v>
      </c>
      <c r="E31" s="209" t="s">
        <v>149</v>
      </c>
      <c r="F31" s="209" t="s">
        <v>11</v>
      </c>
      <c r="G31" s="210" t="s">
        <v>13</v>
      </c>
      <c r="H31" s="208" t="s">
        <v>14</v>
      </c>
    </row>
    <row r="32" spans="1:8" s="43" customFormat="1" ht="10.5" customHeight="1">
      <c r="A32" s="193"/>
      <c r="B32" s="195"/>
      <c r="C32" s="195"/>
      <c r="D32" s="211"/>
      <c r="E32" s="212"/>
      <c r="F32" s="212"/>
      <c r="G32" s="199"/>
      <c r="H32" s="200"/>
    </row>
    <row r="33" spans="1:8" s="43" customFormat="1" ht="6" customHeight="1">
      <c r="A33" s="73"/>
      <c r="B33" s="117"/>
      <c r="C33" s="71"/>
      <c r="D33" s="71"/>
      <c r="E33" s="71"/>
      <c r="F33" s="71"/>
      <c r="G33" s="71"/>
      <c r="H33" s="71"/>
    </row>
    <row r="34" spans="1:8" s="43" customFormat="1" ht="10.5" customHeight="1">
      <c r="A34" s="123" t="s">
        <v>464</v>
      </c>
      <c r="B34" s="114">
        <v>1104</v>
      </c>
      <c r="C34" s="113">
        <v>1238</v>
      </c>
      <c r="D34" s="115">
        <v>219</v>
      </c>
      <c r="E34" s="115">
        <v>314</v>
      </c>
      <c r="F34" s="115">
        <v>707</v>
      </c>
      <c r="G34" s="115">
        <v>328</v>
      </c>
      <c r="H34" s="115">
        <v>785</v>
      </c>
    </row>
    <row r="35" spans="1:8" s="43" customFormat="1" ht="10.5" customHeight="1">
      <c r="A35" s="124" t="s">
        <v>425</v>
      </c>
      <c r="B35" s="114">
        <v>1247</v>
      </c>
      <c r="C35" s="113">
        <v>1171</v>
      </c>
      <c r="D35" s="115">
        <v>221</v>
      </c>
      <c r="E35" s="115">
        <v>278</v>
      </c>
      <c r="F35" s="115">
        <v>642</v>
      </c>
      <c r="G35" s="115">
        <v>323</v>
      </c>
      <c r="H35" s="115">
        <v>730</v>
      </c>
    </row>
    <row r="36" spans="1:8" s="43" customFormat="1" ht="10.5" customHeight="1">
      <c r="A36" s="124" t="s">
        <v>465</v>
      </c>
      <c r="B36" s="114">
        <v>1206</v>
      </c>
      <c r="C36" s="113">
        <v>1207</v>
      </c>
      <c r="D36" s="115">
        <v>289</v>
      </c>
      <c r="E36" s="115">
        <v>194</v>
      </c>
      <c r="F36" s="115">
        <v>639</v>
      </c>
      <c r="G36" s="115">
        <v>302</v>
      </c>
      <c r="H36" s="115">
        <v>800</v>
      </c>
    </row>
    <row r="37" spans="1:8" s="43" customFormat="1" ht="10.5" customHeight="1">
      <c r="A37" s="124" t="s">
        <v>466</v>
      </c>
      <c r="B37" s="114">
        <v>1332</v>
      </c>
      <c r="C37" s="113">
        <v>1337</v>
      </c>
      <c r="D37" s="113">
        <v>276</v>
      </c>
      <c r="E37" s="113">
        <v>218</v>
      </c>
      <c r="F37" s="113">
        <v>737</v>
      </c>
      <c r="G37" s="113">
        <v>265</v>
      </c>
      <c r="H37" s="113">
        <v>723</v>
      </c>
    </row>
    <row r="38" spans="1:8" s="43" customFormat="1" ht="10.5" customHeight="1">
      <c r="A38" s="134" t="s">
        <v>467</v>
      </c>
      <c r="B38" s="135">
        <v>1240</v>
      </c>
      <c r="C38" s="136">
        <v>1330</v>
      </c>
      <c r="D38" s="136">
        <v>272</v>
      </c>
      <c r="E38" s="136">
        <v>281</v>
      </c>
      <c r="F38" s="136">
        <v>795</v>
      </c>
      <c r="G38" s="136">
        <v>394</v>
      </c>
      <c r="H38" s="136">
        <v>889</v>
      </c>
    </row>
    <row r="39" spans="1:8" s="43" customFormat="1" ht="6" customHeight="1">
      <c r="A39" s="126"/>
      <c r="B39" s="129"/>
      <c r="C39" s="47"/>
      <c r="D39" s="108"/>
      <c r="E39" s="108"/>
      <c r="F39" s="108"/>
      <c r="G39" s="108"/>
      <c r="H39" s="108"/>
    </row>
    <row r="40" spans="1:8" s="43" customFormat="1" ht="10.5" customHeight="1">
      <c r="A40" s="123" t="s">
        <v>468</v>
      </c>
      <c r="B40" s="131">
        <v>98</v>
      </c>
      <c r="C40" s="43">
        <v>111</v>
      </c>
      <c r="D40" s="43">
        <v>19</v>
      </c>
      <c r="E40" s="43">
        <v>27</v>
      </c>
      <c r="F40" s="43">
        <v>66</v>
      </c>
      <c r="G40" s="43">
        <v>24</v>
      </c>
      <c r="H40" s="43">
        <v>70</v>
      </c>
    </row>
    <row r="41" spans="1:8" s="43" customFormat="1" ht="10.5" customHeight="1">
      <c r="A41" s="124" t="s">
        <v>469</v>
      </c>
      <c r="B41" s="89">
        <v>107</v>
      </c>
      <c r="C41" s="81">
        <v>121</v>
      </c>
      <c r="D41" s="81">
        <v>30</v>
      </c>
      <c r="E41" s="81">
        <v>20</v>
      </c>
      <c r="F41" s="81">
        <v>74</v>
      </c>
      <c r="G41" s="81">
        <v>32</v>
      </c>
      <c r="H41" s="81">
        <v>68</v>
      </c>
    </row>
    <row r="42" spans="1:8" s="43" customFormat="1" ht="10.5" customHeight="1">
      <c r="A42" s="124" t="s">
        <v>470</v>
      </c>
      <c r="B42" s="89">
        <v>96</v>
      </c>
      <c r="C42" s="81">
        <v>97</v>
      </c>
      <c r="D42" s="81">
        <v>24</v>
      </c>
      <c r="E42" s="81">
        <v>25</v>
      </c>
      <c r="F42" s="81">
        <v>71</v>
      </c>
      <c r="G42" s="81">
        <v>21</v>
      </c>
      <c r="H42" s="81">
        <v>74</v>
      </c>
    </row>
    <row r="43" spans="1:8" s="43" customFormat="1" ht="10.5" customHeight="1">
      <c r="A43" s="124" t="s">
        <v>471</v>
      </c>
      <c r="B43" s="89">
        <v>97</v>
      </c>
      <c r="C43" s="81">
        <v>121</v>
      </c>
      <c r="D43" s="81">
        <v>22</v>
      </c>
      <c r="E43" s="81">
        <v>26</v>
      </c>
      <c r="F43" s="81">
        <v>67</v>
      </c>
      <c r="G43" s="81">
        <v>34</v>
      </c>
      <c r="H43" s="81">
        <v>77</v>
      </c>
    </row>
    <row r="44" spans="1:8" s="43" customFormat="1" ht="10.5" customHeight="1">
      <c r="A44" s="124" t="s">
        <v>472</v>
      </c>
      <c r="B44" s="89">
        <v>128</v>
      </c>
      <c r="C44" s="81">
        <v>120</v>
      </c>
      <c r="D44" s="81">
        <v>24</v>
      </c>
      <c r="E44" s="81">
        <v>18</v>
      </c>
      <c r="F44" s="81">
        <v>72</v>
      </c>
      <c r="G44" s="81">
        <v>49</v>
      </c>
      <c r="H44" s="81">
        <v>77</v>
      </c>
    </row>
    <row r="45" spans="1:8" s="43" customFormat="1" ht="10.5" customHeight="1">
      <c r="A45" s="124" t="s">
        <v>473</v>
      </c>
      <c r="B45" s="89">
        <v>115</v>
      </c>
      <c r="C45" s="81">
        <v>116</v>
      </c>
      <c r="D45" s="81">
        <v>16</v>
      </c>
      <c r="E45" s="81">
        <v>20</v>
      </c>
      <c r="F45" s="81">
        <v>66</v>
      </c>
      <c r="G45" s="81">
        <v>31</v>
      </c>
      <c r="H45" s="81">
        <v>79</v>
      </c>
    </row>
    <row r="46" spans="1:8" s="43" customFormat="1" ht="10.5" customHeight="1">
      <c r="A46" s="124" t="s">
        <v>474</v>
      </c>
      <c r="B46" s="81">
        <v>87</v>
      </c>
      <c r="C46" s="81">
        <v>122</v>
      </c>
      <c r="D46" s="81">
        <v>23</v>
      </c>
      <c r="E46" s="81">
        <v>21</v>
      </c>
      <c r="F46" s="81">
        <v>66</v>
      </c>
      <c r="G46" s="81">
        <v>35</v>
      </c>
      <c r="H46" s="81">
        <v>85</v>
      </c>
    </row>
    <row r="47" spans="1:8" s="43" customFormat="1" ht="10.5" customHeight="1">
      <c r="A47" s="124" t="s">
        <v>475</v>
      </c>
      <c r="B47" s="81">
        <v>106</v>
      </c>
      <c r="C47" s="81">
        <v>115</v>
      </c>
      <c r="D47" s="81">
        <v>19</v>
      </c>
      <c r="E47" s="81">
        <v>23</v>
      </c>
      <c r="F47" s="81">
        <v>73</v>
      </c>
      <c r="G47" s="81">
        <v>34</v>
      </c>
      <c r="H47" s="81">
        <v>81</v>
      </c>
    </row>
    <row r="48" spans="1:8" s="43" customFormat="1" ht="10.5" customHeight="1">
      <c r="A48" s="124" t="s">
        <v>476</v>
      </c>
      <c r="B48" s="81">
        <v>99</v>
      </c>
      <c r="C48" s="81">
        <v>89</v>
      </c>
      <c r="D48" s="81">
        <v>26</v>
      </c>
      <c r="E48" s="81">
        <v>24</v>
      </c>
      <c r="F48" s="81">
        <v>59</v>
      </c>
      <c r="G48" s="81">
        <v>30</v>
      </c>
      <c r="H48" s="81">
        <v>72</v>
      </c>
    </row>
    <row r="49" spans="1:8" s="43" customFormat="1" ht="10.5" customHeight="1">
      <c r="A49" s="123" t="s">
        <v>477</v>
      </c>
      <c r="B49" s="81">
        <v>100</v>
      </c>
      <c r="C49" s="81">
        <v>121</v>
      </c>
      <c r="D49" s="81">
        <v>29</v>
      </c>
      <c r="E49" s="81">
        <v>30</v>
      </c>
      <c r="F49" s="81">
        <v>64</v>
      </c>
      <c r="G49" s="81">
        <v>29</v>
      </c>
      <c r="H49" s="81">
        <v>81</v>
      </c>
    </row>
    <row r="50" spans="1:8" s="43" customFormat="1" ht="10.5" customHeight="1">
      <c r="A50" s="124" t="s">
        <v>478</v>
      </c>
      <c r="B50" s="81">
        <v>103</v>
      </c>
      <c r="C50" s="81">
        <v>95</v>
      </c>
      <c r="D50" s="81">
        <v>18</v>
      </c>
      <c r="E50" s="81">
        <v>27</v>
      </c>
      <c r="F50" s="81">
        <v>54</v>
      </c>
      <c r="G50" s="81">
        <v>36</v>
      </c>
      <c r="H50" s="81">
        <v>64</v>
      </c>
    </row>
    <row r="51" spans="1:8" s="43" customFormat="1" ht="10.5" customHeight="1">
      <c r="A51" s="124" t="s">
        <v>479</v>
      </c>
      <c r="B51" s="81">
        <v>104</v>
      </c>
      <c r="C51" s="81">
        <v>102</v>
      </c>
      <c r="D51" s="81">
        <v>22</v>
      </c>
      <c r="E51" s="81">
        <v>20</v>
      </c>
      <c r="F51" s="81">
        <v>63</v>
      </c>
      <c r="G51" s="81">
        <v>39</v>
      </c>
      <c r="H51" s="81">
        <v>61</v>
      </c>
    </row>
    <row r="52" spans="1:8" s="43" customFormat="1" ht="6" customHeight="1">
      <c r="A52" s="62"/>
      <c r="B52" s="61"/>
      <c r="C52" s="27"/>
      <c r="D52" s="27"/>
      <c r="E52" s="27"/>
      <c r="F52" s="27"/>
      <c r="G52" s="27"/>
    </row>
    <row r="53" spans="1:8" s="43" customFormat="1" ht="10.5" customHeight="1">
      <c r="A53" s="207" t="s">
        <v>143</v>
      </c>
      <c r="B53" s="208" t="s">
        <v>15</v>
      </c>
      <c r="C53" s="209" t="s">
        <v>148</v>
      </c>
      <c r="D53" s="209" t="s">
        <v>147</v>
      </c>
      <c r="E53" s="210" t="s">
        <v>295</v>
      </c>
      <c r="F53" s="205" t="s">
        <v>292</v>
      </c>
      <c r="G53" s="132"/>
      <c r="H53" s="132"/>
    </row>
    <row r="54" spans="1:8" s="43" customFormat="1" ht="10.5" customHeight="1">
      <c r="A54" s="193"/>
      <c r="B54" s="200"/>
      <c r="C54" s="195"/>
      <c r="D54" s="195"/>
      <c r="E54" s="211"/>
      <c r="F54" s="206"/>
      <c r="G54" s="133"/>
      <c r="H54" s="133"/>
    </row>
    <row r="55" spans="1:8" s="43" customFormat="1" ht="6" customHeight="1">
      <c r="A55" s="73"/>
      <c r="B55" s="117"/>
      <c r="C55" s="71"/>
      <c r="D55" s="70"/>
      <c r="E55" s="70"/>
      <c r="F55" s="116"/>
      <c r="G55" s="133"/>
      <c r="H55" s="133"/>
    </row>
    <row r="56" spans="1:8" s="43" customFormat="1" ht="10.5" customHeight="1">
      <c r="A56" s="123" t="s">
        <v>464</v>
      </c>
      <c r="B56" s="114">
        <v>715</v>
      </c>
      <c r="C56" s="113">
        <v>955</v>
      </c>
      <c r="D56" s="115">
        <v>356</v>
      </c>
      <c r="E56" s="115">
        <v>46</v>
      </c>
      <c r="F56" s="127">
        <v>1251</v>
      </c>
      <c r="G56" s="133"/>
      <c r="H56" s="133"/>
    </row>
    <row r="57" spans="1:8" s="43" customFormat="1" ht="10.5" customHeight="1">
      <c r="A57" s="124" t="s">
        <v>425</v>
      </c>
      <c r="B57" s="114">
        <v>796</v>
      </c>
      <c r="C57" s="113">
        <v>939</v>
      </c>
      <c r="D57" s="115">
        <v>420</v>
      </c>
      <c r="E57" s="115">
        <v>36</v>
      </c>
      <c r="F57" s="127">
        <v>1514</v>
      </c>
      <c r="G57" s="133"/>
      <c r="H57" s="133"/>
    </row>
    <row r="58" spans="1:8" s="43" customFormat="1" ht="10.5" customHeight="1">
      <c r="A58" s="124" t="s">
        <v>465</v>
      </c>
      <c r="B58" s="114">
        <v>810</v>
      </c>
      <c r="C58" s="113">
        <v>1070</v>
      </c>
      <c r="D58" s="115">
        <v>472</v>
      </c>
      <c r="E58" s="115">
        <v>45</v>
      </c>
      <c r="F58" s="81">
        <v>1105</v>
      </c>
      <c r="G58" s="133"/>
      <c r="H58" s="133"/>
    </row>
    <row r="59" spans="1:8" s="43" customFormat="1" ht="10.5" customHeight="1">
      <c r="A59" s="124" t="s">
        <v>466</v>
      </c>
      <c r="B59" s="114">
        <v>865</v>
      </c>
      <c r="C59" s="113">
        <v>1075</v>
      </c>
      <c r="D59" s="115">
        <v>426</v>
      </c>
      <c r="E59" s="115">
        <v>62</v>
      </c>
      <c r="F59" s="127">
        <v>1151</v>
      </c>
      <c r="G59" s="133"/>
      <c r="H59" s="133"/>
    </row>
    <row r="60" spans="1:8" s="43" customFormat="1" ht="10.5" customHeight="1">
      <c r="A60" s="134" t="s">
        <v>467</v>
      </c>
      <c r="B60" s="136">
        <v>759</v>
      </c>
      <c r="C60" s="136">
        <v>1061</v>
      </c>
      <c r="D60" s="136">
        <v>496</v>
      </c>
      <c r="E60" s="136">
        <v>83</v>
      </c>
      <c r="F60" s="136">
        <v>1087</v>
      </c>
      <c r="G60" s="133"/>
      <c r="H60" s="133"/>
    </row>
    <row r="61" spans="1:8" s="43" customFormat="1" ht="6" customHeight="1">
      <c r="A61" s="126"/>
      <c r="B61" s="109"/>
      <c r="C61" s="108"/>
      <c r="D61" s="108"/>
      <c r="E61" s="108"/>
      <c r="F61" s="108"/>
      <c r="G61" s="133"/>
      <c r="H61" s="133"/>
    </row>
    <row r="62" spans="1:8" s="43" customFormat="1" ht="10.5" customHeight="1">
      <c r="A62" s="123" t="s">
        <v>468</v>
      </c>
      <c r="B62" s="43">
        <v>55</v>
      </c>
      <c r="C62" s="43">
        <v>88</v>
      </c>
      <c r="D62" s="43">
        <v>40</v>
      </c>
      <c r="E62" s="43">
        <v>5</v>
      </c>
      <c r="F62" s="43">
        <v>94</v>
      </c>
      <c r="G62" s="133"/>
      <c r="H62" s="133"/>
    </row>
    <row r="63" spans="1:8" s="43" customFormat="1" ht="10.5" customHeight="1">
      <c r="A63" s="124" t="s">
        <v>469</v>
      </c>
      <c r="B63" s="81">
        <v>53</v>
      </c>
      <c r="C63" s="81">
        <v>88</v>
      </c>
      <c r="D63" s="81">
        <v>45</v>
      </c>
      <c r="E63" s="81">
        <v>7</v>
      </c>
      <c r="F63" s="81">
        <v>83</v>
      </c>
      <c r="G63" s="133"/>
      <c r="H63" s="133"/>
    </row>
    <row r="64" spans="1:8" s="43" customFormat="1" ht="10.5" customHeight="1">
      <c r="A64" s="124" t="s">
        <v>470</v>
      </c>
      <c r="B64" s="81">
        <v>52</v>
      </c>
      <c r="C64" s="81">
        <v>87</v>
      </c>
      <c r="D64" s="81">
        <v>40</v>
      </c>
      <c r="E64" s="81">
        <v>8</v>
      </c>
      <c r="F64" s="81">
        <v>86</v>
      </c>
      <c r="G64" s="133"/>
      <c r="H64" s="133"/>
    </row>
    <row r="65" spans="1:8" s="43" customFormat="1" ht="10.5" customHeight="1">
      <c r="A65" s="124" t="s">
        <v>471</v>
      </c>
      <c r="B65" s="81">
        <v>71</v>
      </c>
      <c r="C65" s="81">
        <v>105</v>
      </c>
      <c r="D65" s="81">
        <v>33</v>
      </c>
      <c r="E65" s="81">
        <v>8</v>
      </c>
      <c r="F65" s="81">
        <v>85</v>
      </c>
      <c r="G65" s="133"/>
      <c r="H65" s="133"/>
    </row>
    <row r="66" spans="1:8" s="43" customFormat="1" ht="10.5" customHeight="1">
      <c r="A66" s="124" t="s">
        <v>472</v>
      </c>
      <c r="B66" s="81">
        <v>69</v>
      </c>
      <c r="C66" s="81">
        <v>79</v>
      </c>
      <c r="D66" s="81">
        <v>41</v>
      </c>
      <c r="E66" s="81">
        <v>8</v>
      </c>
      <c r="F66" s="81">
        <v>87</v>
      </c>
      <c r="G66" s="133"/>
      <c r="H66" s="133"/>
    </row>
    <row r="67" spans="1:8" s="43" customFormat="1" ht="10.5" customHeight="1">
      <c r="A67" s="124" t="s">
        <v>473</v>
      </c>
      <c r="B67" s="81">
        <v>78</v>
      </c>
      <c r="C67" s="81">
        <v>84</v>
      </c>
      <c r="D67" s="81">
        <v>44</v>
      </c>
      <c r="E67" s="81">
        <v>5</v>
      </c>
      <c r="F67" s="81">
        <v>102</v>
      </c>
      <c r="G67" s="133"/>
      <c r="H67" s="133"/>
    </row>
    <row r="68" spans="1:8" s="43" customFormat="1" ht="10.5" customHeight="1">
      <c r="A68" s="124" t="s">
        <v>474</v>
      </c>
      <c r="B68" s="81">
        <v>80</v>
      </c>
      <c r="C68" s="81">
        <v>80</v>
      </c>
      <c r="D68" s="81">
        <v>47</v>
      </c>
      <c r="E68" s="81">
        <v>4</v>
      </c>
      <c r="F68" s="81">
        <v>121</v>
      </c>
      <c r="G68" s="133"/>
      <c r="H68" s="133"/>
    </row>
    <row r="69" spans="1:8" s="43" customFormat="1" ht="10.5" customHeight="1">
      <c r="A69" s="124" t="s">
        <v>475</v>
      </c>
      <c r="B69" s="81">
        <v>67</v>
      </c>
      <c r="C69" s="81">
        <v>96</v>
      </c>
      <c r="D69" s="81">
        <v>35</v>
      </c>
      <c r="E69" s="81">
        <v>9</v>
      </c>
      <c r="F69" s="81">
        <v>92</v>
      </c>
      <c r="G69" s="133"/>
      <c r="H69" s="133"/>
    </row>
    <row r="70" spans="1:8" s="43" customFormat="1" ht="10.5" customHeight="1">
      <c r="A70" s="124" t="s">
        <v>476</v>
      </c>
      <c r="B70" s="81">
        <v>59</v>
      </c>
      <c r="C70" s="81">
        <v>74</v>
      </c>
      <c r="D70" s="81">
        <v>38</v>
      </c>
      <c r="E70" s="81">
        <v>7</v>
      </c>
      <c r="F70" s="81">
        <v>99</v>
      </c>
      <c r="G70" s="133"/>
      <c r="H70" s="133"/>
    </row>
    <row r="71" spans="1:8" s="43" customFormat="1" ht="10.5" customHeight="1">
      <c r="A71" s="123" t="s">
        <v>477</v>
      </c>
      <c r="B71" s="81">
        <v>67</v>
      </c>
      <c r="C71" s="81">
        <v>94</v>
      </c>
      <c r="D71" s="81">
        <v>48</v>
      </c>
      <c r="E71" s="81">
        <v>8</v>
      </c>
      <c r="F71" s="81">
        <v>87</v>
      </c>
      <c r="G71" s="133"/>
      <c r="H71" s="133"/>
    </row>
    <row r="72" spans="1:8" s="43" customFormat="1" ht="10.5" customHeight="1">
      <c r="A72" s="124" t="s">
        <v>478</v>
      </c>
      <c r="B72" s="81">
        <v>53</v>
      </c>
      <c r="C72" s="81">
        <v>102</v>
      </c>
      <c r="D72" s="81">
        <v>36</v>
      </c>
      <c r="E72" s="81">
        <v>10</v>
      </c>
      <c r="F72" s="81">
        <v>81</v>
      </c>
      <c r="G72" s="133"/>
      <c r="H72" s="133"/>
    </row>
    <row r="73" spans="1:8" s="43" customFormat="1" ht="10.5" customHeight="1">
      <c r="A73" s="124" t="s">
        <v>479</v>
      </c>
      <c r="B73" s="81">
        <v>55</v>
      </c>
      <c r="C73" s="81">
        <v>84</v>
      </c>
      <c r="D73" s="81">
        <v>49</v>
      </c>
      <c r="E73" s="81">
        <v>4</v>
      </c>
      <c r="F73" s="81">
        <v>70</v>
      </c>
      <c r="G73" s="133"/>
      <c r="H73" s="133"/>
    </row>
    <row r="74" spans="1:8" s="43" customFormat="1" ht="6" customHeight="1">
      <c r="A74" s="62"/>
      <c r="B74" s="61"/>
      <c r="C74" s="27"/>
      <c r="D74" s="27"/>
      <c r="E74" s="27"/>
      <c r="F74" s="27"/>
      <c r="G74" s="133"/>
      <c r="H74" s="133"/>
    </row>
    <row r="75" spans="1:8" ht="10.5" customHeight="1">
      <c r="A75" s="24" t="s">
        <v>124</v>
      </c>
      <c r="G75" s="133"/>
      <c r="H75" s="133"/>
    </row>
    <row r="76" spans="1:8" ht="10.5" customHeight="1">
      <c r="A76" s="24" t="s">
        <v>415</v>
      </c>
      <c r="G76" s="133"/>
      <c r="H76" s="133"/>
    </row>
    <row r="77" spans="1:8" ht="10.5" customHeight="1">
      <c r="A77" s="24" t="s">
        <v>416</v>
      </c>
      <c r="G77" s="133"/>
      <c r="H77" s="133"/>
    </row>
    <row r="78" spans="1:8" ht="10.5" customHeight="1">
      <c r="A78" s="24" t="s">
        <v>205</v>
      </c>
    </row>
    <row r="79" spans="1:8" ht="10.5" customHeight="1">
      <c r="A79" s="24" t="s">
        <v>417</v>
      </c>
    </row>
    <row r="80" spans="1:8" ht="10.5" customHeight="1">
      <c r="A80" s="24" t="s">
        <v>418</v>
      </c>
    </row>
  </sheetData>
  <mergeCells count="22">
    <mergeCell ref="G9:G10"/>
    <mergeCell ref="H9:H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9:F10"/>
    <mergeCell ref="F53:F54"/>
    <mergeCell ref="A53:A54"/>
    <mergeCell ref="B53:B54"/>
    <mergeCell ref="C53:C54"/>
    <mergeCell ref="D53:D54"/>
    <mergeCell ref="E53:E54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0"/>
  <sheetViews>
    <sheetView workbookViewId="0"/>
  </sheetViews>
  <sheetFormatPr defaultRowHeight="10.5"/>
  <cols>
    <col min="1" max="1" width="14" style="24" customWidth="1"/>
    <col min="2" max="8" width="11.125" style="24" customWidth="1"/>
    <col min="9" max="16" width="7.25" style="24" customWidth="1"/>
    <col min="17" max="19" width="6.875" style="24" customWidth="1"/>
    <col min="20" max="20" width="10.625" style="24" customWidth="1"/>
    <col min="21" max="21" width="6.875" style="104" customWidth="1"/>
    <col min="22" max="22" width="6.875" style="24" customWidth="1"/>
    <col min="23" max="23" width="10.625" style="24" customWidth="1"/>
    <col min="24" max="24" width="6.875" style="24" customWidth="1"/>
    <col min="25" max="16384" width="9" style="24"/>
  </cols>
  <sheetData>
    <row r="1" spans="1:24" ht="7.5" customHeight="1">
      <c r="U1" s="105"/>
      <c r="V1" s="43"/>
      <c r="W1" s="43"/>
      <c r="X1" s="43"/>
    </row>
    <row r="2" spans="1:24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J2" s="47"/>
      <c r="U2" s="105"/>
      <c r="V2" s="43"/>
      <c r="W2" s="43"/>
      <c r="X2" s="43"/>
    </row>
    <row r="3" spans="1:24" ht="10.5" customHeight="1">
      <c r="N3" s="43"/>
      <c r="U3" s="105"/>
      <c r="V3" s="43"/>
      <c r="W3" s="43"/>
      <c r="X3" s="43"/>
    </row>
    <row r="4" spans="1:24" ht="13.5" customHeight="1">
      <c r="A4" s="47" t="s">
        <v>463</v>
      </c>
      <c r="B4" s="47"/>
      <c r="C4" s="47"/>
      <c r="D4" s="47"/>
      <c r="E4" s="47"/>
      <c r="F4" s="47"/>
      <c r="G4" s="47"/>
      <c r="H4" s="47"/>
      <c r="N4" s="43"/>
      <c r="U4" s="105"/>
      <c r="V4" s="43"/>
      <c r="W4" s="43"/>
      <c r="X4" s="43"/>
    </row>
    <row r="5" spans="1:24" ht="10.5" customHeight="1">
      <c r="A5" s="122"/>
      <c r="B5" s="122"/>
      <c r="C5" s="122"/>
      <c r="D5" s="122"/>
      <c r="E5" s="122"/>
      <c r="F5" s="122"/>
      <c r="G5" s="122"/>
      <c r="H5" s="122"/>
      <c r="N5" s="43"/>
      <c r="U5" s="105"/>
      <c r="V5" s="43"/>
      <c r="W5" s="43"/>
      <c r="X5" s="43"/>
    </row>
    <row r="6" spans="1:24" ht="13.5" customHeight="1">
      <c r="A6" s="47" t="s">
        <v>325</v>
      </c>
      <c r="B6" s="47"/>
      <c r="C6" s="47"/>
      <c r="D6" s="47"/>
      <c r="E6" s="47"/>
      <c r="F6" s="47"/>
      <c r="G6" s="47"/>
      <c r="H6" s="47"/>
      <c r="N6" s="43"/>
      <c r="U6" s="105"/>
      <c r="V6" s="43"/>
      <c r="W6" s="43"/>
      <c r="X6" s="43"/>
    </row>
    <row r="7" spans="1:24" ht="10.5" customHeight="1">
      <c r="N7" s="43"/>
      <c r="U7" s="105"/>
      <c r="V7" s="43"/>
      <c r="W7" s="43"/>
      <c r="X7" s="43"/>
    </row>
    <row r="8" spans="1:24" ht="10.5" customHeight="1">
      <c r="A8" s="24" t="s">
        <v>202</v>
      </c>
      <c r="N8" s="43"/>
      <c r="U8" s="105"/>
      <c r="V8" s="43"/>
      <c r="W8" s="43"/>
      <c r="X8" s="43"/>
    </row>
    <row r="9" spans="1:24" ht="12" customHeight="1">
      <c r="A9" s="207" t="s">
        <v>143</v>
      </c>
      <c r="B9" s="209" t="s">
        <v>421</v>
      </c>
      <c r="C9" s="209" t="s">
        <v>422</v>
      </c>
      <c r="D9" s="209" t="s">
        <v>178</v>
      </c>
      <c r="E9" s="209" t="s">
        <v>179</v>
      </c>
      <c r="F9" s="209" t="s">
        <v>180</v>
      </c>
      <c r="G9" s="209" t="s">
        <v>6</v>
      </c>
      <c r="H9" s="208" t="s">
        <v>407</v>
      </c>
      <c r="T9" s="214" t="s">
        <v>143</v>
      </c>
      <c r="U9" s="116"/>
      <c r="V9" s="43"/>
      <c r="W9" s="43"/>
      <c r="X9" s="43"/>
    </row>
    <row r="10" spans="1:24" ht="12" customHeight="1">
      <c r="A10" s="193"/>
      <c r="B10" s="195"/>
      <c r="C10" s="212"/>
      <c r="D10" s="195"/>
      <c r="E10" s="212"/>
      <c r="F10" s="212"/>
      <c r="G10" s="212"/>
      <c r="H10" s="213"/>
      <c r="T10" s="204"/>
      <c r="U10" s="116"/>
      <c r="V10" s="43"/>
      <c r="W10" s="43"/>
      <c r="X10" s="43"/>
    </row>
    <row r="11" spans="1:24" s="43" customFormat="1" ht="6" customHeight="1">
      <c r="A11" s="73"/>
      <c r="B11" s="72"/>
      <c r="C11" s="70"/>
      <c r="D11" s="70"/>
      <c r="E11" s="70"/>
      <c r="F11" s="70"/>
      <c r="G11" s="71"/>
      <c r="H11" s="70"/>
      <c r="T11" s="69"/>
      <c r="U11" s="116"/>
    </row>
    <row r="12" spans="1:24" ht="10.5" customHeight="1">
      <c r="A12" s="123" t="s">
        <v>423</v>
      </c>
      <c r="B12" s="114">
        <v>11505</v>
      </c>
      <c r="C12" s="113">
        <v>881</v>
      </c>
      <c r="D12" s="115">
        <v>763</v>
      </c>
      <c r="E12" s="115">
        <v>2110</v>
      </c>
      <c r="F12" s="115">
        <v>683</v>
      </c>
      <c r="G12" s="115">
        <v>687</v>
      </c>
      <c r="H12" s="127" t="s">
        <v>23</v>
      </c>
      <c r="T12" s="33" t="s">
        <v>320</v>
      </c>
      <c r="U12" s="85"/>
      <c r="V12" s="43"/>
      <c r="W12" s="118">
        <v>4306</v>
      </c>
      <c r="X12" s="43"/>
    </row>
    <row r="13" spans="1:24" ht="10.5" customHeight="1">
      <c r="A13" s="124" t="s">
        <v>424</v>
      </c>
      <c r="B13" s="114">
        <v>12347</v>
      </c>
      <c r="C13" s="113">
        <v>829</v>
      </c>
      <c r="D13" s="115">
        <v>763</v>
      </c>
      <c r="E13" s="115">
        <v>1532</v>
      </c>
      <c r="F13" s="115">
        <v>650</v>
      </c>
      <c r="G13" s="115">
        <v>429</v>
      </c>
      <c r="H13" s="127">
        <v>122</v>
      </c>
      <c r="T13" s="29" t="s">
        <v>319</v>
      </c>
      <c r="U13" s="85"/>
      <c r="V13" s="43"/>
      <c r="W13" s="118">
        <v>5669</v>
      </c>
      <c r="X13" s="43"/>
    </row>
    <row r="14" spans="1:24" ht="10.5" customHeight="1">
      <c r="A14" s="124" t="s">
        <v>425</v>
      </c>
      <c r="B14" s="114">
        <v>13038</v>
      </c>
      <c r="C14" s="113">
        <v>983</v>
      </c>
      <c r="D14" s="115">
        <v>862</v>
      </c>
      <c r="E14" s="115">
        <v>1627</v>
      </c>
      <c r="F14" s="115">
        <v>617</v>
      </c>
      <c r="G14" s="115">
        <v>478</v>
      </c>
      <c r="H14" s="81">
        <v>154</v>
      </c>
      <c r="T14" s="29" t="s">
        <v>426</v>
      </c>
      <c r="U14" s="85"/>
      <c r="V14" s="43"/>
      <c r="W14" s="118">
        <v>6123</v>
      </c>
      <c r="X14" s="43"/>
    </row>
    <row r="15" spans="1:24" s="64" customFormat="1" ht="10.5" customHeight="1">
      <c r="A15" s="124" t="s">
        <v>427</v>
      </c>
      <c r="B15" s="114">
        <v>13236</v>
      </c>
      <c r="C15" s="113">
        <v>1072</v>
      </c>
      <c r="D15" s="113">
        <v>967</v>
      </c>
      <c r="E15" s="113">
        <v>1716</v>
      </c>
      <c r="F15" s="113">
        <v>733</v>
      </c>
      <c r="G15" s="113">
        <v>433</v>
      </c>
      <c r="H15" s="127">
        <v>174</v>
      </c>
      <c r="T15" s="29" t="s">
        <v>428</v>
      </c>
      <c r="U15" s="120"/>
      <c r="V15" s="75"/>
      <c r="W15" s="118">
        <v>5917</v>
      </c>
      <c r="X15" s="75"/>
    </row>
    <row r="16" spans="1:24" s="64" customFormat="1" ht="10.5" customHeight="1">
      <c r="A16" s="125" t="s">
        <v>429</v>
      </c>
      <c r="B16" s="111">
        <v>13823</v>
      </c>
      <c r="C16" s="110">
        <v>1090</v>
      </c>
      <c r="D16" s="40">
        <v>919</v>
      </c>
      <c r="E16" s="110">
        <v>1913</v>
      </c>
      <c r="F16" s="110">
        <v>858</v>
      </c>
      <c r="G16" s="110">
        <v>430</v>
      </c>
      <c r="H16" s="110">
        <v>146</v>
      </c>
      <c r="T16" s="112" t="s">
        <v>430</v>
      </c>
      <c r="U16" s="119"/>
      <c r="V16" s="75"/>
      <c r="W16" s="118">
        <v>8467</v>
      </c>
      <c r="X16" s="75"/>
    </row>
    <row r="17" spans="1:24" ht="6" customHeight="1">
      <c r="A17" s="126"/>
      <c r="B17" s="109"/>
      <c r="C17" s="108"/>
      <c r="D17" s="35"/>
      <c r="E17" s="108"/>
      <c r="F17" s="108"/>
      <c r="G17" s="108"/>
      <c r="H17" s="108"/>
      <c r="T17" s="85"/>
      <c r="U17" s="85"/>
      <c r="V17" s="43"/>
      <c r="W17" s="43"/>
      <c r="X17" s="43"/>
    </row>
    <row r="18" spans="1:24" ht="10.5" customHeight="1">
      <c r="A18" s="123" t="s">
        <v>431</v>
      </c>
      <c r="B18" s="81">
        <v>1080</v>
      </c>
      <c r="C18" s="81">
        <v>99</v>
      </c>
      <c r="D18" s="81">
        <v>70</v>
      </c>
      <c r="E18" s="81">
        <v>152</v>
      </c>
      <c r="F18" s="81">
        <v>65</v>
      </c>
      <c r="G18" s="81">
        <v>37</v>
      </c>
      <c r="H18" s="81">
        <v>16</v>
      </c>
      <c r="T18" s="107" t="s">
        <v>317</v>
      </c>
      <c r="U18" s="85"/>
      <c r="V18" s="43"/>
      <c r="W18" s="118">
        <v>471</v>
      </c>
      <c r="X18" s="43"/>
    </row>
    <row r="19" spans="1:24" ht="10.5" customHeight="1">
      <c r="A19" s="124" t="s">
        <v>432</v>
      </c>
      <c r="B19" s="81">
        <v>1113</v>
      </c>
      <c r="C19" s="81">
        <v>107</v>
      </c>
      <c r="D19" s="81">
        <v>70</v>
      </c>
      <c r="E19" s="81">
        <v>155</v>
      </c>
      <c r="F19" s="81">
        <v>72</v>
      </c>
      <c r="G19" s="81">
        <v>28</v>
      </c>
      <c r="H19" s="81">
        <v>10</v>
      </c>
      <c r="T19" s="107" t="s">
        <v>433</v>
      </c>
      <c r="U19" s="85"/>
      <c r="V19" s="43"/>
      <c r="W19" s="118">
        <v>499</v>
      </c>
      <c r="X19" s="43"/>
    </row>
    <row r="20" spans="1:24" ht="10.5" customHeight="1">
      <c r="A20" s="124" t="s">
        <v>434</v>
      </c>
      <c r="B20" s="81">
        <v>1164</v>
      </c>
      <c r="C20" s="81">
        <v>94</v>
      </c>
      <c r="D20" s="81">
        <v>77</v>
      </c>
      <c r="E20" s="81">
        <v>170</v>
      </c>
      <c r="F20" s="81">
        <v>82</v>
      </c>
      <c r="G20" s="81">
        <v>28</v>
      </c>
      <c r="H20" s="81">
        <v>14</v>
      </c>
      <c r="T20" s="107" t="s">
        <v>435</v>
      </c>
      <c r="U20" s="85"/>
      <c r="V20" s="43"/>
      <c r="W20" s="118">
        <v>525</v>
      </c>
      <c r="X20" s="43"/>
    </row>
    <row r="21" spans="1:24" ht="10.5" customHeight="1">
      <c r="A21" s="124" t="s">
        <v>436</v>
      </c>
      <c r="B21" s="81">
        <v>1186</v>
      </c>
      <c r="C21" s="81">
        <v>102</v>
      </c>
      <c r="D21" s="81">
        <v>76</v>
      </c>
      <c r="E21" s="81">
        <v>143</v>
      </c>
      <c r="F21" s="81">
        <v>58</v>
      </c>
      <c r="G21" s="81">
        <v>39</v>
      </c>
      <c r="H21" s="81">
        <v>11</v>
      </c>
      <c r="T21" s="107" t="s">
        <v>437</v>
      </c>
      <c r="U21" s="85"/>
      <c r="V21" s="43"/>
      <c r="W21" s="118">
        <v>581</v>
      </c>
      <c r="X21" s="43"/>
    </row>
    <row r="22" spans="1:24" ht="10.5" customHeight="1">
      <c r="A22" s="124" t="s">
        <v>438</v>
      </c>
      <c r="B22" s="81">
        <v>1289</v>
      </c>
      <c r="C22" s="81">
        <v>99</v>
      </c>
      <c r="D22" s="81">
        <v>83</v>
      </c>
      <c r="E22" s="81">
        <v>188</v>
      </c>
      <c r="F22" s="81">
        <v>79</v>
      </c>
      <c r="G22" s="81">
        <v>48</v>
      </c>
      <c r="H22" s="81">
        <v>13</v>
      </c>
      <c r="T22" s="107" t="s">
        <v>439</v>
      </c>
      <c r="U22" s="85"/>
      <c r="V22" s="43"/>
      <c r="W22" s="118">
        <v>580</v>
      </c>
      <c r="X22" s="43"/>
    </row>
    <row r="23" spans="1:24" ht="10.5" customHeight="1">
      <c r="A23" s="124" t="s">
        <v>440</v>
      </c>
      <c r="B23" s="81">
        <v>1090</v>
      </c>
      <c r="C23" s="81">
        <v>65</v>
      </c>
      <c r="D23" s="81">
        <v>81</v>
      </c>
      <c r="E23" s="81">
        <v>140</v>
      </c>
      <c r="F23" s="81">
        <v>68</v>
      </c>
      <c r="G23" s="81">
        <v>38</v>
      </c>
      <c r="H23" s="81">
        <v>16</v>
      </c>
      <c r="T23" s="107" t="s">
        <v>441</v>
      </c>
      <c r="U23" s="85"/>
      <c r="V23" s="43"/>
      <c r="W23" s="118">
        <v>516</v>
      </c>
      <c r="X23" s="43"/>
    </row>
    <row r="24" spans="1:24" ht="10.5" customHeight="1">
      <c r="A24" s="124" t="s">
        <v>442</v>
      </c>
      <c r="B24" s="81">
        <v>1196</v>
      </c>
      <c r="C24" s="81">
        <v>92</v>
      </c>
      <c r="D24" s="81">
        <v>85</v>
      </c>
      <c r="E24" s="81">
        <v>166</v>
      </c>
      <c r="F24" s="81">
        <v>73</v>
      </c>
      <c r="G24" s="81">
        <v>40</v>
      </c>
      <c r="H24" s="81">
        <v>9</v>
      </c>
      <c r="T24" s="107" t="s">
        <v>443</v>
      </c>
      <c r="U24" s="85"/>
      <c r="V24" s="43"/>
      <c r="W24" s="118">
        <v>533</v>
      </c>
      <c r="X24" s="43"/>
    </row>
    <row r="25" spans="1:24" ht="10.5" customHeight="1">
      <c r="A25" s="124" t="s">
        <v>444</v>
      </c>
      <c r="B25" s="81">
        <v>1190</v>
      </c>
      <c r="C25" s="81">
        <v>85</v>
      </c>
      <c r="D25" s="81">
        <v>82</v>
      </c>
      <c r="E25" s="81">
        <v>180</v>
      </c>
      <c r="F25" s="81">
        <v>79</v>
      </c>
      <c r="G25" s="81">
        <v>37</v>
      </c>
      <c r="H25" s="81">
        <v>11</v>
      </c>
      <c r="T25" s="107" t="s">
        <v>445</v>
      </c>
      <c r="U25" s="85"/>
      <c r="V25" s="43"/>
      <c r="W25" s="118">
        <v>528</v>
      </c>
      <c r="X25" s="43"/>
    </row>
    <row r="26" spans="1:24" ht="10.5" customHeight="1">
      <c r="A26" s="124" t="s">
        <v>446</v>
      </c>
      <c r="B26" s="81">
        <v>1125</v>
      </c>
      <c r="C26" s="81">
        <v>86</v>
      </c>
      <c r="D26" s="81">
        <v>75</v>
      </c>
      <c r="E26" s="81">
        <v>147</v>
      </c>
      <c r="F26" s="81">
        <v>68</v>
      </c>
      <c r="G26" s="81">
        <v>31</v>
      </c>
      <c r="H26" s="81">
        <v>11</v>
      </c>
      <c r="T26" s="107" t="s">
        <v>447</v>
      </c>
      <c r="U26" s="85"/>
      <c r="V26" s="43"/>
      <c r="W26" s="118">
        <v>532</v>
      </c>
      <c r="X26" s="43"/>
    </row>
    <row r="27" spans="1:24" ht="10.5" customHeight="1">
      <c r="A27" s="123" t="s">
        <v>448</v>
      </c>
      <c r="B27" s="81">
        <v>1162</v>
      </c>
      <c r="C27" s="81">
        <v>92</v>
      </c>
      <c r="D27" s="81">
        <v>86</v>
      </c>
      <c r="E27" s="81">
        <v>147</v>
      </c>
      <c r="F27" s="81">
        <v>62</v>
      </c>
      <c r="G27" s="81">
        <v>45</v>
      </c>
      <c r="H27" s="81">
        <v>9</v>
      </c>
      <c r="T27" s="106" t="s">
        <v>308</v>
      </c>
      <c r="U27" s="85"/>
      <c r="V27" s="43"/>
      <c r="W27" s="118">
        <v>514</v>
      </c>
      <c r="X27" s="43"/>
    </row>
    <row r="28" spans="1:24" ht="10.5" customHeight="1">
      <c r="A28" s="124" t="s">
        <v>449</v>
      </c>
      <c r="B28" s="81">
        <v>1086</v>
      </c>
      <c r="C28" s="81">
        <v>81</v>
      </c>
      <c r="D28" s="81">
        <v>63</v>
      </c>
      <c r="E28" s="81">
        <v>168</v>
      </c>
      <c r="F28" s="81">
        <v>85</v>
      </c>
      <c r="G28" s="81">
        <v>29</v>
      </c>
      <c r="H28" s="81">
        <v>14</v>
      </c>
      <c r="T28" s="106" t="s">
        <v>450</v>
      </c>
      <c r="U28" s="85"/>
      <c r="V28" s="43"/>
      <c r="W28" s="118">
        <v>446</v>
      </c>
      <c r="X28" s="43"/>
    </row>
    <row r="29" spans="1:24" ht="10.5" customHeight="1">
      <c r="A29" s="124" t="s">
        <v>451</v>
      </c>
      <c r="B29" s="81">
        <v>1142</v>
      </c>
      <c r="C29" s="81">
        <v>88</v>
      </c>
      <c r="D29" s="81">
        <v>71</v>
      </c>
      <c r="E29" s="81">
        <v>157</v>
      </c>
      <c r="F29" s="81">
        <v>67</v>
      </c>
      <c r="G29" s="81">
        <v>30</v>
      </c>
      <c r="H29" s="81">
        <v>12</v>
      </c>
      <c r="T29" s="106" t="s">
        <v>452</v>
      </c>
      <c r="U29" s="85"/>
      <c r="V29" s="43"/>
      <c r="W29" s="118">
        <v>523</v>
      </c>
      <c r="X29" s="43"/>
    </row>
    <row r="30" spans="1:24" s="43" customFormat="1" ht="6" customHeight="1">
      <c r="A30" s="62"/>
      <c r="B30" s="61"/>
      <c r="C30" s="27"/>
      <c r="D30" s="27"/>
      <c r="E30" s="27"/>
      <c r="F30" s="27"/>
      <c r="G30" s="27"/>
      <c r="H30" s="27"/>
      <c r="T30" s="25"/>
      <c r="U30" s="85"/>
      <c r="V30" s="31"/>
      <c r="W30" s="31"/>
      <c r="X30" s="31"/>
    </row>
    <row r="31" spans="1:24" s="43" customFormat="1" ht="10.5" customHeight="1">
      <c r="A31" s="207" t="s">
        <v>143</v>
      </c>
      <c r="B31" s="209" t="s">
        <v>453</v>
      </c>
      <c r="C31" s="209" t="s">
        <v>454</v>
      </c>
      <c r="D31" s="210" t="s">
        <v>455</v>
      </c>
      <c r="E31" s="209" t="s">
        <v>456</v>
      </c>
      <c r="F31" s="209" t="s">
        <v>11</v>
      </c>
      <c r="G31" s="210" t="s">
        <v>13</v>
      </c>
      <c r="H31" s="208" t="s">
        <v>14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9"/>
      <c r="U31" s="85"/>
      <c r="V31" s="31"/>
      <c r="W31" s="31"/>
      <c r="X31" s="31"/>
    </row>
    <row r="32" spans="1:24" s="43" customFormat="1" ht="10.5" customHeight="1">
      <c r="A32" s="193"/>
      <c r="B32" s="195"/>
      <c r="C32" s="195"/>
      <c r="D32" s="211"/>
      <c r="E32" s="212"/>
      <c r="F32" s="212"/>
      <c r="G32" s="199"/>
      <c r="H32" s="20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9"/>
      <c r="U32" s="85"/>
      <c r="V32" s="31"/>
      <c r="W32" s="31"/>
      <c r="X32" s="31"/>
    </row>
    <row r="33" spans="1:24" s="43" customFormat="1" ht="6" customHeight="1">
      <c r="A33" s="73"/>
      <c r="B33" s="117"/>
      <c r="C33" s="71"/>
      <c r="D33" s="71"/>
      <c r="E33" s="71"/>
      <c r="F33" s="71"/>
      <c r="G33" s="71"/>
      <c r="H33" s="7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9"/>
      <c r="U33" s="85"/>
      <c r="V33" s="31"/>
      <c r="W33" s="31"/>
      <c r="X33" s="31"/>
    </row>
    <row r="34" spans="1:24" s="43" customFormat="1" ht="10.5" customHeight="1">
      <c r="A34" s="123" t="s">
        <v>423</v>
      </c>
      <c r="B34" s="114">
        <v>1235</v>
      </c>
      <c r="C34" s="113">
        <v>1159</v>
      </c>
      <c r="D34" s="115">
        <v>210</v>
      </c>
      <c r="E34" s="115">
        <v>316</v>
      </c>
      <c r="F34" s="115">
        <v>645</v>
      </c>
      <c r="G34" s="115">
        <v>288</v>
      </c>
      <c r="H34" s="115">
        <v>616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9"/>
      <c r="U34" s="85"/>
      <c r="V34" s="31"/>
      <c r="W34" s="31"/>
      <c r="X34" s="31"/>
    </row>
    <row r="35" spans="1:24" s="43" customFormat="1" ht="10.5" customHeight="1">
      <c r="A35" s="124" t="s">
        <v>457</v>
      </c>
      <c r="B35" s="114">
        <v>1104</v>
      </c>
      <c r="C35" s="113">
        <v>1238</v>
      </c>
      <c r="D35" s="115">
        <v>219</v>
      </c>
      <c r="E35" s="115">
        <v>314</v>
      </c>
      <c r="F35" s="115">
        <v>707</v>
      </c>
      <c r="G35" s="115">
        <v>328</v>
      </c>
      <c r="H35" s="115">
        <v>785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/>
      <c r="U35" s="85"/>
      <c r="V35" s="31"/>
      <c r="W35" s="31"/>
      <c r="X35" s="31"/>
    </row>
    <row r="36" spans="1:24" s="43" customFormat="1" ht="10.5" customHeight="1">
      <c r="A36" s="124" t="s">
        <v>458</v>
      </c>
      <c r="B36" s="114">
        <v>1247</v>
      </c>
      <c r="C36" s="113">
        <v>1171</v>
      </c>
      <c r="D36" s="115">
        <v>221</v>
      </c>
      <c r="E36" s="115">
        <v>278</v>
      </c>
      <c r="F36" s="115">
        <v>642</v>
      </c>
      <c r="G36" s="115">
        <v>323</v>
      </c>
      <c r="H36" s="115">
        <v>730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9"/>
      <c r="U36" s="85"/>
      <c r="V36" s="31"/>
      <c r="W36" s="31"/>
      <c r="X36" s="31"/>
    </row>
    <row r="37" spans="1:24" s="43" customFormat="1" ht="10.5" customHeight="1">
      <c r="A37" s="124" t="s">
        <v>459</v>
      </c>
      <c r="B37" s="114">
        <v>1206</v>
      </c>
      <c r="C37" s="113">
        <v>1207</v>
      </c>
      <c r="D37" s="113">
        <v>289</v>
      </c>
      <c r="E37" s="113">
        <v>194</v>
      </c>
      <c r="F37" s="113">
        <v>639</v>
      </c>
      <c r="G37" s="113">
        <v>302</v>
      </c>
      <c r="H37" s="113">
        <v>800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9"/>
      <c r="U37" s="85"/>
      <c r="V37" s="31"/>
      <c r="W37" s="31"/>
      <c r="X37" s="31"/>
    </row>
    <row r="38" spans="1:24" s="43" customFormat="1" ht="10.5" customHeight="1">
      <c r="A38" s="125" t="s">
        <v>460</v>
      </c>
      <c r="B38" s="111">
        <v>1332</v>
      </c>
      <c r="C38" s="110">
        <v>1337</v>
      </c>
      <c r="D38" s="110">
        <v>276</v>
      </c>
      <c r="E38" s="110">
        <v>218</v>
      </c>
      <c r="F38" s="110">
        <v>737</v>
      </c>
      <c r="G38" s="110">
        <v>265</v>
      </c>
      <c r="H38" s="110">
        <v>723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9"/>
      <c r="U38" s="85"/>
      <c r="V38" s="31"/>
      <c r="W38" s="31"/>
      <c r="X38" s="31"/>
    </row>
    <row r="39" spans="1:24" s="43" customFormat="1" ht="6" customHeight="1">
      <c r="A39" s="126"/>
      <c r="B39" s="129"/>
      <c r="C39" s="47"/>
      <c r="D39" s="108"/>
      <c r="E39" s="108"/>
      <c r="F39" s="108"/>
      <c r="G39" s="108"/>
      <c r="H39" s="108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9"/>
      <c r="U39" s="85"/>
      <c r="V39" s="31"/>
      <c r="W39" s="31"/>
      <c r="X39" s="31"/>
    </row>
    <row r="40" spans="1:24" s="43" customFormat="1" ht="10.5" customHeight="1">
      <c r="A40" s="123" t="s">
        <v>431</v>
      </c>
      <c r="B40" s="131">
        <v>108</v>
      </c>
      <c r="C40" s="43">
        <v>117</v>
      </c>
      <c r="D40" s="43">
        <v>24</v>
      </c>
      <c r="E40" s="43">
        <v>2</v>
      </c>
      <c r="F40" s="43">
        <v>61</v>
      </c>
      <c r="G40" s="43">
        <v>26</v>
      </c>
      <c r="H40" s="43">
        <v>57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85"/>
      <c r="V40" s="31"/>
      <c r="W40" s="31"/>
      <c r="X40" s="31"/>
    </row>
    <row r="41" spans="1:24" s="43" customFormat="1" ht="10.5" customHeight="1">
      <c r="A41" s="124" t="s">
        <v>432</v>
      </c>
      <c r="B41" s="89">
        <v>116</v>
      </c>
      <c r="C41" s="81">
        <v>103</v>
      </c>
      <c r="D41" s="81">
        <v>20</v>
      </c>
      <c r="E41" s="81">
        <v>2</v>
      </c>
      <c r="F41" s="81">
        <v>61</v>
      </c>
      <c r="G41" s="81">
        <v>28</v>
      </c>
      <c r="H41" s="81">
        <v>61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85"/>
      <c r="V41" s="31"/>
      <c r="W41" s="31"/>
      <c r="X41" s="31"/>
    </row>
    <row r="42" spans="1:24" s="43" customFormat="1" ht="10.5" customHeight="1">
      <c r="A42" s="124" t="s">
        <v>434</v>
      </c>
      <c r="B42" s="89">
        <v>109</v>
      </c>
      <c r="C42" s="81">
        <v>114</v>
      </c>
      <c r="D42" s="81">
        <v>18</v>
      </c>
      <c r="E42" s="81">
        <v>0</v>
      </c>
      <c r="F42" s="81">
        <v>63</v>
      </c>
      <c r="G42" s="81">
        <v>22</v>
      </c>
      <c r="H42" s="81">
        <v>71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85"/>
      <c r="V42" s="31"/>
      <c r="W42" s="31"/>
      <c r="X42" s="31"/>
    </row>
    <row r="43" spans="1:24" s="43" customFormat="1" ht="10.5" customHeight="1">
      <c r="A43" s="124" t="s">
        <v>436</v>
      </c>
      <c r="B43" s="89">
        <v>119</v>
      </c>
      <c r="C43" s="81">
        <v>100</v>
      </c>
      <c r="D43" s="81">
        <v>22</v>
      </c>
      <c r="E43" s="81">
        <v>18</v>
      </c>
      <c r="F43" s="81">
        <v>51</v>
      </c>
      <c r="G43" s="81">
        <v>26</v>
      </c>
      <c r="H43" s="81">
        <v>59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85"/>
      <c r="V43" s="31"/>
      <c r="W43" s="31"/>
      <c r="X43" s="31"/>
    </row>
    <row r="44" spans="1:24" s="43" customFormat="1" ht="10.5" customHeight="1">
      <c r="A44" s="124" t="s">
        <v>438</v>
      </c>
      <c r="B44" s="89">
        <v>124</v>
      </c>
      <c r="C44" s="81">
        <v>130</v>
      </c>
      <c r="D44" s="81">
        <v>26</v>
      </c>
      <c r="E44" s="81">
        <v>23</v>
      </c>
      <c r="F44" s="81">
        <v>59</v>
      </c>
      <c r="G44" s="81">
        <v>20</v>
      </c>
      <c r="H44" s="81">
        <v>71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85"/>
      <c r="V44" s="31"/>
      <c r="W44" s="31"/>
      <c r="X44" s="31"/>
    </row>
    <row r="45" spans="1:24" s="43" customFormat="1" ht="10.5" customHeight="1">
      <c r="A45" s="124" t="s">
        <v>440</v>
      </c>
      <c r="B45" s="89">
        <v>126</v>
      </c>
      <c r="C45" s="81">
        <v>114</v>
      </c>
      <c r="D45" s="81">
        <v>14</v>
      </c>
      <c r="E45" s="81">
        <v>17</v>
      </c>
      <c r="F45" s="81">
        <v>58</v>
      </c>
      <c r="G45" s="81">
        <v>17</v>
      </c>
      <c r="H45" s="81">
        <v>60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9"/>
      <c r="U45" s="85"/>
      <c r="V45" s="31"/>
      <c r="W45" s="31"/>
      <c r="X45" s="31"/>
    </row>
    <row r="46" spans="1:24" s="43" customFormat="1" ht="10.5" customHeight="1">
      <c r="A46" s="124" t="s">
        <v>442</v>
      </c>
      <c r="B46" s="81">
        <v>119</v>
      </c>
      <c r="C46" s="81">
        <v>122</v>
      </c>
      <c r="D46" s="81">
        <v>29</v>
      </c>
      <c r="E46" s="81">
        <v>17</v>
      </c>
      <c r="F46" s="81">
        <v>61</v>
      </c>
      <c r="G46" s="81">
        <v>30</v>
      </c>
      <c r="H46" s="81">
        <v>61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9"/>
      <c r="U46" s="85"/>
      <c r="V46" s="31"/>
      <c r="W46" s="31"/>
      <c r="X46" s="31"/>
    </row>
    <row r="47" spans="1:24" s="43" customFormat="1" ht="10.5" customHeight="1">
      <c r="A47" s="124" t="s">
        <v>444</v>
      </c>
      <c r="B47" s="81">
        <v>107</v>
      </c>
      <c r="C47" s="81">
        <v>108</v>
      </c>
      <c r="D47" s="81">
        <v>22</v>
      </c>
      <c r="E47" s="81">
        <v>23</v>
      </c>
      <c r="F47" s="81">
        <v>68</v>
      </c>
      <c r="G47" s="81">
        <v>23</v>
      </c>
      <c r="H47" s="81">
        <v>52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9"/>
      <c r="U47" s="85"/>
      <c r="V47" s="31"/>
      <c r="W47" s="31"/>
      <c r="X47" s="31"/>
    </row>
    <row r="48" spans="1:24" s="43" customFormat="1" ht="10.5" customHeight="1">
      <c r="A48" s="124" t="s">
        <v>446</v>
      </c>
      <c r="B48" s="81">
        <v>119</v>
      </c>
      <c r="C48" s="81">
        <v>105</v>
      </c>
      <c r="D48" s="81">
        <v>21</v>
      </c>
      <c r="E48" s="81">
        <v>25</v>
      </c>
      <c r="F48" s="81">
        <v>61</v>
      </c>
      <c r="G48" s="81">
        <v>16</v>
      </c>
      <c r="H48" s="81">
        <v>52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9"/>
      <c r="U48" s="85"/>
      <c r="V48" s="31"/>
      <c r="W48" s="31"/>
      <c r="X48" s="31"/>
    </row>
    <row r="49" spans="1:24" s="43" customFormat="1" ht="10.5" customHeight="1">
      <c r="A49" s="123" t="s">
        <v>448</v>
      </c>
      <c r="B49" s="81">
        <v>93</v>
      </c>
      <c r="C49" s="81">
        <v>119</v>
      </c>
      <c r="D49" s="81">
        <v>30</v>
      </c>
      <c r="E49" s="81">
        <v>30</v>
      </c>
      <c r="F49" s="81">
        <v>64</v>
      </c>
      <c r="G49" s="81">
        <v>24</v>
      </c>
      <c r="H49" s="81">
        <v>59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9"/>
      <c r="U49" s="85"/>
      <c r="V49" s="31"/>
      <c r="W49" s="31"/>
      <c r="X49" s="31"/>
    </row>
    <row r="50" spans="1:24" s="43" customFormat="1" ht="10.5" customHeight="1">
      <c r="A50" s="124" t="s">
        <v>449</v>
      </c>
      <c r="B50" s="81">
        <v>87</v>
      </c>
      <c r="C50" s="81">
        <v>100</v>
      </c>
      <c r="D50" s="81">
        <v>25</v>
      </c>
      <c r="E50" s="81">
        <v>27</v>
      </c>
      <c r="F50" s="81">
        <v>65</v>
      </c>
      <c r="G50" s="81">
        <v>18</v>
      </c>
      <c r="H50" s="81">
        <v>65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9"/>
      <c r="U50" s="85"/>
      <c r="V50" s="31"/>
      <c r="W50" s="31"/>
      <c r="X50" s="31"/>
    </row>
    <row r="51" spans="1:24" s="43" customFormat="1" ht="10.5" customHeight="1">
      <c r="A51" s="124" t="s">
        <v>451</v>
      </c>
      <c r="B51" s="81">
        <v>105</v>
      </c>
      <c r="C51" s="81">
        <v>105</v>
      </c>
      <c r="D51" s="81">
        <v>25</v>
      </c>
      <c r="E51" s="81">
        <v>34</v>
      </c>
      <c r="F51" s="81">
        <v>65</v>
      </c>
      <c r="G51" s="81">
        <v>15</v>
      </c>
      <c r="H51" s="81">
        <v>55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9"/>
      <c r="U51" s="85"/>
      <c r="V51" s="31"/>
      <c r="W51" s="31"/>
      <c r="X51" s="31"/>
    </row>
    <row r="52" spans="1:24" s="43" customFormat="1" ht="6" customHeight="1">
      <c r="A52" s="62"/>
      <c r="B52" s="61"/>
      <c r="C52" s="27"/>
      <c r="D52" s="27"/>
      <c r="E52" s="27"/>
      <c r="F52" s="27"/>
      <c r="G52" s="27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9"/>
      <c r="U52" s="85"/>
      <c r="V52" s="31"/>
      <c r="W52" s="31"/>
      <c r="X52" s="31"/>
    </row>
    <row r="53" spans="1:24" s="43" customFormat="1" ht="10.5" customHeight="1">
      <c r="A53" s="207" t="s">
        <v>143</v>
      </c>
      <c r="B53" s="208" t="s">
        <v>15</v>
      </c>
      <c r="C53" s="209" t="s">
        <v>461</v>
      </c>
      <c r="D53" s="209" t="s">
        <v>462</v>
      </c>
      <c r="E53" s="210" t="s">
        <v>295</v>
      </c>
      <c r="F53" s="205" t="s">
        <v>292</v>
      </c>
      <c r="G53" s="132"/>
      <c r="H53" s="1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9"/>
      <c r="U53" s="85"/>
      <c r="V53" s="31"/>
      <c r="W53" s="31"/>
      <c r="X53" s="31"/>
    </row>
    <row r="54" spans="1:24" s="43" customFormat="1" ht="10.5" customHeight="1">
      <c r="A54" s="193"/>
      <c r="B54" s="200"/>
      <c r="C54" s="195"/>
      <c r="D54" s="195"/>
      <c r="E54" s="211"/>
      <c r="F54" s="206"/>
      <c r="G54" s="133"/>
      <c r="H54" s="133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9"/>
      <c r="U54" s="85"/>
      <c r="V54" s="31"/>
      <c r="W54" s="31"/>
      <c r="X54" s="31"/>
    </row>
    <row r="55" spans="1:24" s="43" customFormat="1" ht="6" customHeight="1">
      <c r="A55" s="73"/>
      <c r="B55" s="117"/>
      <c r="C55" s="71"/>
      <c r="D55" s="70"/>
      <c r="E55" s="70"/>
      <c r="F55" s="116"/>
      <c r="G55" s="133"/>
      <c r="H55" s="133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29"/>
      <c r="U55" s="85"/>
      <c r="V55" s="31"/>
      <c r="W55" s="31"/>
      <c r="X55" s="31"/>
    </row>
    <row r="56" spans="1:24" s="43" customFormat="1" ht="10.5" customHeight="1">
      <c r="A56" s="123" t="s">
        <v>423</v>
      </c>
      <c r="B56" s="114">
        <v>612</v>
      </c>
      <c r="C56" s="113">
        <v>860</v>
      </c>
      <c r="D56" s="115">
        <v>339</v>
      </c>
      <c r="E56" s="115">
        <v>38</v>
      </c>
      <c r="F56" s="127" t="s">
        <v>23</v>
      </c>
      <c r="G56" s="133"/>
      <c r="H56" s="133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9"/>
      <c r="U56" s="85"/>
      <c r="V56" s="31"/>
      <c r="W56" s="31"/>
      <c r="X56" s="31"/>
    </row>
    <row r="57" spans="1:24" s="43" customFormat="1" ht="10.5" customHeight="1">
      <c r="A57" s="124" t="s">
        <v>457</v>
      </c>
      <c r="B57" s="114">
        <v>715</v>
      </c>
      <c r="C57" s="113">
        <v>955</v>
      </c>
      <c r="D57" s="115">
        <v>356</v>
      </c>
      <c r="E57" s="115">
        <v>46</v>
      </c>
      <c r="F57" s="127">
        <v>1251</v>
      </c>
      <c r="G57" s="133"/>
      <c r="H57" s="133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9"/>
      <c r="U57" s="85"/>
      <c r="V57" s="31"/>
      <c r="W57" s="31"/>
      <c r="X57" s="31"/>
    </row>
    <row r="58" spans="1:24" s="43" customFormat="1" ht="10.5" customHeight="1">
      <c r="A58" s="124" t="s">
        <v>458</v>
      </c>
      <c r="B58" s="114">
        <v>796</v>
      </c>
      <c r="C58" s="113">
        <v>939</v>
      </c>
      <c r="D58" s="115">
        <v>420</v>
      </c>
      <c r="E58" s="115">
        <v>36</v>
      </c>
      <c r="F58" s="81">
        <v>1514</v>
      </c>
      <c r="G58" s="133"/>
      <c r="H58" s="133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29"/>
      <c r="U58" s="85"/>
      <c r="V58" s="31"/>
      <c r="W58" s="31"/>
      <c r="X58" s="31"/>
    </row>
    <row r="59" spans="1:24" s="43" customFormat="1" ht="10.5" customHeight="1">
      <c r="A59" s="124" t="s">
        <v>459</v>
      </c>
      <c r="B59" s="114">
        <v>810</v>
      </c>
      <c r="C59" s="113">
        <v>1070</v>
      </c>
      <c r="D59" s="115">
        <v>472</v>
      </c>
      <c r="E59" s="115">
        <v>45</v>
      </c>
      <c r="F59" s="127">
        <v>1105</v>
      </c>
      <c r="G59" s="133"/>
      <c r="H59" s="133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29"/>
      <c r="U59" s="85"/>
      <c r="V59" s="31"/>
      <c r="W59" s="31"/>
      <c r="X59" s="31"/>
    </row>
    <row r="60" spans="1:24" s="43" customFormat="1" ht="10.5" customHeight="1">
      <c r="A60" s="125" t="s">
        <v>460</v>
      </c>
      <c r="B60" s="110">
        <v>865</v>
      </c>
      <c r="C60" s="110">
        <v>1075</v>
      </c>
      <c r="D60" s="110">
        <v>426</v>
      </c>
      <c r="E60" s="110">
        <v>62</v>
      </c>
      <c r="F60" s="110">
        <v>1151</v>
      </c>
      <c r="G60" s="133"/>
      <c r="H60" s="133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29"/>
      <c r="U60" s="85"/>
      <c r="V60" s="31"/>
      <c r="W60" s="31"/>
      <c r="X60" s="31"/>
    </row>
    <row r="61" spans="1:24" s="43" customFormat="1" ht="6" customHeight="1">
      <c r="A61" s="126"/>
      <c r="B61" s="109"/>
      <c r="C61" s="108"/>
      <c r="D61" s="108"/>
      <c r="E61" s="108"/>
      <c r="F61" s="108"/>
      <c r="G61" s="133"/>
      <c r="H61" s="133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29"/>
      <c r="U61" s="85"/>
      <c r="V61" s="31"/>
      <c r="W61" s="31"/>
      <c r="X61" s="31"/>
    </row>
    <row r="62" spans="1:24" s="43" customFormat="1" ht="10.5" customHeight="1">
      <c r="A62" s="123" t="s">
        <v>431</v>
      </c>
      <c r="B62" s="43">
        <v>71</v>
      </c>
      <c r="C62" s="43">
        <v>73</v>
      </c>
      <c r="D62" s="43">
        <v>30</v>
      </c>
      <c r="E62" s="43">
        <v>3</v>
      </c>
      <c r="F62" s="43">
        <v>69</v>
      </c>
      <c r="G62" s="133"/>
      <c r="H62" s="133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29"/>
      <c r="U62" s="85"/>
      <c r="V62" s="31"/>
      <c r="W62" s="31"/>
      <c r="X62" s="31"/>
    </row>
    <row r="63" spans="1:24" s="43" customFormat="1" ht="10.5" customHeight="1">
      <c r="A63" s="124" t="s">
        <v>432</v>
      </c>
      <c r="B63" s="81">
        <v>64</v>
      </c>
      <c r="C63" s="81">
        <v>88</v>
      </c>
      <c r="D63" s="81">
        <v>36</v>
      </c>
      <c r="E63" s="81">
        <v>6</v>
      </c>
      <c r="F63" s="81">
        <v>86</v>
      </c>
      <c r="G63" s="133"/>
      <c r="H63" s="133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29"/>
      <c r="U63" s="85"/>
      <c r="V63" s="31"/>
      <c r="W63" s="31"/>
      <c r="X63" s="31"/>
    </row>
    <row r="64" spans="1:24" s="43" customFormat="1" ht="10.5" customHeight="1">
      <c r="A64" s="124" t="s">
        <v>434</v>
      </c>
      <c r="B64" s="81">
        <v>77</v>
      </c>
      <c r="C64" s="81">
        <v>102</v>
      </c>
      <c r="D64" s="81">
        <v>28</v>
      </c>
      <c r="E64" s="81">
        <v>6</v>
      </c>
      <c r="F64" s="81">
        <v>89</v>
      </c>
      <c r="G64" s="133"/>
      <c r="H64" s="133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29"/>
      <c r="U64" s="85"/>
      <c r="V64" s="31"/>
      <c r="W64" s="31"/>
      <c r="X64" s="31"/>
    </row>
    <row r="65" spans="1:24" s="43" customFormat="1" ht="10.5" customHeight="1">
      <c r="A65" s="124" t="s">
        <v>436</v>
      </c>
      <c r="B65" s="81">
        <v>75</v>
      </c>
      <c r="C65" s="81">
        <v>100</v>
      </c>
      <c r="D65" s="81">
        <v>45</v>
      </c>
      <c r="E65" s="81">
        <v>4</v>
      </c>
      <c r="F65" s="81">
        <v>138</v>
      </c>
      <c r="G65" s="133"/>
      <c r="H65" s="133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29"/>
      <c r="U65" s="85"/>
      <c r="V65" s="31"/>
      <c r="W65" s="31"/>
      <c r="X65" s="31"/>
    </row>
    <row r="66" spans="1:24" s="43" customFormat="1" ht="10.5" customHeight="1">
      <c r="A66" s="124" t="s">
        <v>438</v>
      </c>
      <c r="B66" s="81">
        <v>83</v>
      </c>
      <c r="C66" s="81">
        <v>105</v>
      </c>
      <c r="D66" s="81">
        <v>41</v>
      </c>
      <c r="E66" s="81">
        <v>3</v>
      </c>
      <c r="F66" s="81">
        <v>94</v>
      </c>
      <c r="G66" s="133"/>
      <c r="H66" s="133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29"/>
      <c r="U66" s="85"/>
      <c r="V66" s="31"/>
      <c r="W66" s="31"/>
      <c r="X66" s="31"/>
    </row>
    <row r="67" spans="1:24" s="43" customFormat="1" ht="10.5" customHeight="1">
      <c r="A67" s="124" t="s">
        <v>440</v>
      </c>
      <c r="B67" s="81">
        <v>65</v>
      </c>
      <c r="C67" s="81">
        <v>73</v>
      </c>
      <c r="D67" s="81">
        <v>45</v>
      </c>
      <c r="E67" s="81">
        <v>4</v>
      </c>
      <c r="F67" s="81">
        <v>89</v>
      </c>
      <c r="G67" s="133"/>
      <c r="H67" s="133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29"/>
      <c r="U67" s="85"/>
      <c r="V67" s="31"/>
      <c r="W67" s="31"/>
      <c r="X67" s="31"/>
    </row>
    <row r="68" spans="1:24" s="43" customFormat="1" ht="10.5" customHeight="1">
      <c r="A68" s="124" t="s">
        <v>442</v>
      </c>
      <c r="B68" s="81">
        <v>64</v>
      </c>
      <c r="C68" s="81">
        <v>87</v>
      </c>
      <c r="D68" s="81">
        <v>37</v>
      </c>
      <c r="E68" s="81">
        <v>3</v>
      </c>
      <c r="F68" s="81">
        <v>101</v>
      </c>
      <c r="G68" s="133"/>
      <c r="H68" s="133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29"/>
      <c r="U68" s="85"/>
      <c r="V68" s="31"/>
      <c r="W68" s="31"/>
      <c r="X68" s="31"/>
    </row>
    <row r="69" spans="1:24" s="43" customFormat="1" ht="10.5" customHeight="1">
      <c r="A69" s="124" t="s">
        <v>444</v>
      </c>
      <c r="B69" s="81">
        <v>73</v>
      </c>
      <c r="C69" s="81">
        <v>106</v>
      </c>
      <c r="D69" s="81">
        <v>25</v>
      </c>
      <c r="E69" s="81">
        <v>5</v>
      </c>
      <c r="F69" s="81">
        <v>104</v>
      </c>
      <c r="G69" s="133"/>
      <c r="H69" s="133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29"/>
      <c r="U69" s="85"/>
      <c r="V69" s="31"/>
      <c r="W69" s="31"/>
      <c r="X69" s="31"/>
    </row>
    <row r="70" spans="1:24" s="43" customFormat="1" ht="10.5" customHeight="1">
      <c r="A70" s="124" t="s">
        <v>446</v>
      </c>
      <c r="B70" s="81">
        <v>76</v>
      </c>
      <c r="C70" s="81">
        <v>76</v>
      </c>
      <c r="D70" s="81">
        <v>29</v>
      </c>
      <c r="E70" s="81">
        <v>9</v>
      </c>
      <c r="F70" s="81">
        <v>118</v>
      </c>
      <c r="G70" s="133"/>
      <c r="H70" s="133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29"/>
      <c r="U70" s="85"/>
      <c r="V70" s="31"/>
      <c r="W70" s="31"/>
      <c r="X70" s="31"/>
    </row>
    <row r="71" spans="1:24" s="43" customFormat="1" ht="10.5" customHeight="1">
      <c r="A71" s="123" t="s">
        <v>448</v>
      </c>
      <c r="B71" s="81">
        <v>79</v>
      </c>
      <c r="C71" s="81">
        <v>85</v>
      </c>
      <c r="D71" s="81">
        <v>34</v>
      </c>
      <c r="E71" s="81">
        <v>5</v>
      </c>
      <c r="F71" s="81">
        <v>99</v>
      </c>
      <c r="G71" s="133"/>
      <c r="H71" s="133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29"/>
      <c r="U71" s="85"/>
      <c r="V71" s="31"/>
      <c r="W71" s="31"/>
      <c r="X71" s="31"/>
    </row>
    <row r="72" spans="1:24" s="43" customFormat="1" ht="10.5" customHeight="1">
      <c r="A72" s="124" t="s">
        <v>449</v>
      </c>
      <c r="B72" s="81">
        <v>60</v>
      </c>
      <c r="C72" s="81">
        <v>84</v>
      </c>
      <c r="D72" s="81">
        <v>31</v>
      </c>
      <c r="E72" s="81">
        <v>6</v>
      </c>
      <c r="F72" s="81">
        <v>78</v>
      </c>
      <c r="G72" s="133"/>
      <c r="H72" s="133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29"/>
      <c r="U72" s="85"/>
      <c r="V72" s="31"/>
      <c r="W72" s="31"/>
      <c r="X72" s="31"/>
    </row>
    <row r="73" spans="1:24" s="43" customFormat="1" ht="10.5" customHeight="1">
      <c r="A73" s="124" t="s">
        <v>451</v>
      </c>
      <c r="B73" s="81">
        <v>78</v>
      </c>
      <c r="C73" s="81">
        <v>96</v>
      </c>
      <c r="D73" s="81">
        <v>45</v>
      </c>
      <c r="E73" s="81">
        <v>8</v>
      </c>
      <c r="F73" s="81">
        <v>86</v>
      </c>
      <c r="G73" s="133"/>
      <c r="H73" s="133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29"/>
      <c r="U73" s="85"/>
      <c r="V73" s="31"/>
      <c r="W73" s="31"/>
      <c r="X73" s="31"/>
    </row>
    <row r="74" spans="1:24" s="43" customFormat="1" ht="6" customHeight="1">
      <c r="A74" s="62"/>
      <c r="B74" s="61"/>
      <c r="C74" s="27"/>
      <c r="D74" s="27"/>
      <c r="E74" s="27"/>
      <c r="F74" s="27"/>
      <c r="G74" s="133"/>
      <c r="H74" s="133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29"/>
      <c r="U74" s="85"/>
      <c r="V74" s="31"/>
      <c r="W74" s="31"/>
      <c r="X74" s="31"/>
    </row>
    <row r="75" spans="1:24" ht="10.5" customHeight="1">
      <c r="A75" s="24" t="s">
        <v>124</v>
      </c>
      <c r="G75" s="133"/>
      <c r="H75" s="133"/>
      <c r="U75" s="105"/>
      <c r="V75" s="43"/>
      <c r="W75" s="43"/>
      <c r="X75" s="43"/>
    </row>
    <row r="76" spans="1:24" ht="10.5" customHeight="1">
      <c r="A76" s="24" t="s">
        <v>415</v>
      </c>
      <c r="G76" s="133"/>
      <c r="H76" s="133"/>
      <c r="U76" s="105"/>
      <c r="V76" s="43"/>
      <c r="W76" s="43"/>
      <c r="X76" s="43"/>
    </row>
    <row r="77" spans="1:24" ht="10.5" customHeight="1">
      <c r="A77" s="24" t="s">
        <v>416</v>
      </c>
      <c r="G77" s="133"/>
      <c r="H77" s="133"/>
      <c r="U77" s="105"/>
      <c r="V77" s="43"/>
      <c r="W77" s="43"/>
      <c r="X77" s="43"/>
    </row>
    <row r="78" spans="1:24" ht="10.5" customHeight="1">
      <c r="A78" s="24" t="s">
        <v>205</v>
      </c>
      <c r="U78" s="105"/>
      <c r="V78" s="43"/>
      <c r="W78" s="43"/>
      <c r="X78" s="43"/>
    </row>
    <row r="79" spans="1:24" ht="10.5" customHeight="1">
      <c r="A79" s="24" t="s">
        <v>417</v>
      </c>
      <c r="U79" s="105"/>
      <c r="V79" s="43"/>
      <c r="W79" s="43"/>
      <c r="X79" s="43"/>
    </row>
    <row r="80" spans="1:24" ht="10.5" customHeight="1">
      <c r="A80" s="24" t="s">
        <v>418</v>
      </c>
      <c r="U80" s="105"/>
      <c r="V80" s="43"/>
      <c r="W80" s="43"/>
      <c r="X80" s="43"/>
    </row>
  </sheetData>
  <mergeCells count="23">
    <mergeCell ref="H9:H10"/>
    <mergeCell ref="T9:T10"/>
    <mergeCell ref="A31:A32"/>
    <mergeCell ref="B31:B32"/>
    <mergeCell ref="C31:C32"/>
    <mergeCell ref="D31:D32"/>
    <mergeCell ref="E31:E32"/>
    <mergeCell ref="F31:F32"/>
    <mergeCell ref="G31:G32"/>
    <mergeCell ref="H31:H32"/>
    <mergeCell ref="G9:G10"/>
    <mergeCell ref="A9:A10"/>
    <mergeCell ref="B9:B10"/>
    <mergeCell ref="C9:C10"/>
    <mergeCell ref="D9:D10"/>
    <mergeCell ref="E9:E10"/>
    <mergeCell ref="F9:F10"/>
    <mergeCell ref="F53:F54"/>
    <mergeCell ref="A53:A54"/>
    <mergeCell ref="B53:B54"/>
    <mergeCell ref="C53:C54"/>
    <mergeCell ref="D53:D54"/>
    <mergeCell ref="E53:E5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80"/>
  <sheetViews>
    <sheetView zoomScaleNormal="100" zoomScaleSheetLayoutView="100" workbookViewId="0"/>
  </sheetViews>
  <sheetFormatPr defaultRowHeight="10.5"/>
  <cols>
    <col min="1" max="1" width="14" style="24" customWidth="1"/>
    <col min="2" max="8" width="11.125" style="24" customWidth="1"/>
    <col min="9" max="16384" width="9" style="24"/>
  </cols>
  <sheetData>
    <row r="2" spans="1:26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</row>
    <row r="3" spans="1:26" ht="10.5" customHeight="1"/>
    <row r="4" spans="1:26" ht="13.5" customHeight="1">
      <c r="A4" s="47" t="s">
        <v>420</v>
      </c>
      <c r="B4" s="47"/>
      <c r="C4" s="47"/>
      <c r="D4" s="47"/>
      <c r="E4" s="47"/>
      <c r="F4" s="47"/>
      <c r="G4" s="47"/>
      <c r="H4" s="47"/>
      <c r="I4" s="47"/>
    </row>
    <row r="5" spans="1:26" ht="10.5" customHeight="1"/>
    <row r="6" spans="1:26" ht="13.5" customHeight="1">
      <c r="A6" s="47" t="s">
        <v>325</v>
      </c>
      <c r="B6" s="47"/>
      <c r="C6" s="47"/>
      <c r="D6" s="47"/>
      <c r="E6" s="47"/>
      <c r="F6" s="47"/>
      <c r="G6" s="47"/>
      <c r="H6" s="47"/>
      <c r="I6" s="47"/>
      <c r="P6" s="43"/>
      <c r="W6" s="105"/>
      <c r="X6" s="43"/>
      <c r="Y6" s="43"/>
      <c r="Z6" s="43"/>
    </row>
    <row r="7" spans="1:26" ht="10.5" customHeight="1"/>
    <row r="8" spans="1:26" ht="10.5" customHeight="1">
      <c r="A8" s="24" t="s">
        <v>202</v>
      </c>
    </row>
    <row r="9" spans="1:26" ht="12" customHeight="1">
      <c r="A9" s="207" t="s">
        <v>143</v>
      </c>
      <c r="B9" s="209" t="s">
        <v>153</v>
      </c>
      <c r="C9" s="209" t="s">
        <v>201</v>
      </c>
      <c r="D9" s="209" t="s">
        <v>178</v>
      </c>
      <c r="E9" s="209" t="s">
        <v>179</v>
      </c>
      <c r="F9" s="209" t="s">
        <v>180</v>
      </c>
      <c r="G9" s="209" t="s">
        <v>6</v>
      </c>
      <c r="H9" s="208" t="s">
        <v>407</v>
      </c>
    </row>
    <row r="10" spans="1:26" ht="12" customHeight="1">
      <c r="A10" s="193"/>
      <c r="B10" s="195"/>
      <c r="C10" s="212"/>
      <c r="D10" s="195"/>
      <c r="E10" s="212"/>
      <c r="F10" s="212"/>
      <c r="G10" s="212"/>
      <c r="H10" s="213"/>
    </row>
    <row r="11" spans="1:26" s="43" customFormat="1" ht="6" customHeight="1">
      <c r="A11" s="73"/>
      <c r="B11" s="72"/>
      <c r="C11" s="70"/>
      <c r="D11" s="70"/>
      <c r="E11" s="70"/>
      <c r="F11" s="70"/>
      <c r="G11" s="71"/>
      <c r="H11" s="70"/>
    </row>
    <row r="12" spans="1:26" ht="10.5" customHeight="1">
      <c r="A12" s="123" t="s">
        <v>408</v>
      </c>
      <c r="B12" s="114">
        <v>11414</v>
      </c>
      <c r="C12" s="113">
        <v>829</v>
      </c>
      <c r="D12" s="115">
        <v>753</v>
      </c>
      <c r="E12" s="115">
        <v>2021</v>
      </c>
      <c r="F12" s="115">
        <v>729</v>
      </c>
      <c r="G12" s="115">
        <v>602</v>
      </c>
      <c r="H12" s="127" t="s">
        <v>409</v>
      </c>
    </row>
    <row r="13" spans="1:26" ht="10.5" customHeight="1">
      <c r="A13" s="124" t="s">
        <v>335</v>
      </c>
      <c r="B13" s="114">
        <v>11505</v>
      </c>
      <c r="C13" s="113">
        <v>881</v>
      </c>
      <c r="D13" s="115">
        <v>763</v>
      </c>
      <c r="E13" s="115">
        <v>2110</v>
      </c>
      <c r="F13" s="115">
        <v>683</v>
      </c>
      <c r="G13" s="115">
        <v>687</v>
      </c>
      <c r="H13" s="127" t="s">
        <v>409</v>
      </c>
    </row>
    <row r="14" spans="1:26" ht="10.5" customHeight="1">
      <c r="A14" s="124" t="s">
        <v>410</v>
      </c>
      <c r="B14" s="114">
        <v>12347</v>
      </c>
      <c r="C14" s="113">
        <v>829</v>
      </c>
      <c r="D14" s="115">
        <v>763</v>
      </c>
      <c r="E14" s="115">
        <v>1532</v>
      </c>
      <c r="F14" s="115">
        <v>650</v>
      </c>
      <c r="G14" s="115">
        <v>429</v>
      </c>
      <c r="H14" s="81">
        <v>122</v>
      </c>
    </row>
    <row r="15" spans="1:26" s="64" customFormat="1" ht="10.5" customHeight="1">
      <c r="A15" s="124" t="s">
        <v>411</v>
      </c>
      <c r="B15" s="114">
        <v>13038</v>
      </c>
      <c r="C15" s="113">
        <v>983</v>
      </c>
      <c r="D15" s="113">
        <v>862</v>
      </c>
      <c r="E15" s="113">
        <v>1627</v>
      </c>
      <c r="F15" s="113">
        <v>617</v>
      </c>
      <c r="G15" s="113">
        <v>478</v>
      </c>
      <c r="H15" s="127">
        <v>154</v>
      </c>
    </row>
    <row r="16" spans="1:26" s="64" customFormat="1" ht="10.5" customHeight="1">
      <c r="A16" s="125" t="s">
        <v>412</v>
      </c>
      <c r="B16" s="111">
        <v>13236</v>
      </c>
      <c r="C16" s="110">
        <v>1072</v>
      </c>
      <c r="D16" s="40">
        <v>967</v>
      </c>
      <c r="E16" s="110">
        <v>1716</v>
      </c>
      <c r="F16" s="110">
        <v>733</v>
      </c>
      <c r="G16" s="110">
        <v>433</v>
      </c>
      <c r="H16" s="110">
        <v>174</v>
      </c>
    </row>
    <row r="17" spans="1:8" ht="6" customHeight="1">
      <c r="A17" s="126"/>
      <c r="B17" s="109"/>
      <c r="C17" s="108"/>
      <c r="D17" s="35"/>
      <c r="E17" s="108"/>
      <c r="F17" s="108"/>
      <c r="G17" s="108"/>
      <c r="H17" s="108"/>
    </row>
    <row r="18" spans="1:8" ht="10.5" customHeight="1">
      <c r="A18" s="123" t="s">
        <v>413</v>
      </c>
      <c r="B18" s="81">
        <v>1105</v>
      </c>
      <c r="C18" s="81">
        <v>84</v>
      </c>
      <c r="D18" s="81">
        <v>91</v>
      </c>
      <c r="E18" s="81">
        <v>138</v>
      </c>
      <c r="F18" s="81">
        <v>64</v>
      </c>
      <c r="G18" s="81">
        <v>32</v>
      </c>
      <c r="H18" s="81">
        <v>8</v>
      </c>
    </row>
    <row r="19" spans="1:8" ht="10.5" customHeight="1">
      <c r="A19" s="124" t="s">
        <v>379</v>
      </c>
      <c r="B19" s="81">
        <v>976</v>
      </c>
      <c r="C19" s="81">
        <v>82</v>
      </c>
      <c r="D19" s="81">
        <v>63</v>
      </c>
      <c r="E19" s="81">
        <v>116</v>
      </c>
      <c r="F19" s="81">
        <v>52</v>
      </c>
      <c r="G19" s="81">
        <v>30</v>
      </c>
      <c r="H19" s="81">
        <v>8</v>
      </c>
    </row>
    <row r="20" spans="1:8" ht="10.5" customHeight="1">
      <c r="A20" s="124" t="s">
        <v>380</v>
      </c>
      <c r="B20" s="81">
        <v>1077</v>
      </c>
      <c r="C20" s="81">
        <v>95</v>
      </c>
      <c r="D20" s="81">
        <v>78</v>
      </c>
      <c r="E20" s="81">
        <v>138</v>
      </c>
      <c r="F20" s="81">
        <v>63</v>
      </c>
      <c r="G20" s="81">
        <v>27</v>
      </c>
      <c r="H20" s="81">
        <v>17</v>
      </c>
    </row>
    <row r="21" spans="1:8" ht="10.5" customHeight="1">
      <c r="A21" s="124" t="s">
        <v>381</v>
      </c>
      <c r="B21" s="81">
        <v>1116</v>
      </c>
      <c r="C21" s="81">
        <v>79</v>
      </c>
      <c r="D21" s="81">
        <v>81</v>
      </c>
      <c r="E21" s="81">
        <v>145</v>
      </c>
      <c r="F21" s="81">
        <v>66</v>
      </c>
      <c r="G21" s="81">
        <v>29</v>
      </c>
      <c r="H21" s="81">
        <v>20</v>
      </c>
    </row>
    <row r="22" spans="1:8" ht="10.5" customHeight="1">
      <c r="A22" s="124" t="s">
        <v>382</v>
      </c>
      <c r="B22" s="81">
        <v>1062</v>
      </c>
      <c r="C22" s="81">
        <v>101</v>
      </c>
      <c r="D22" s="81">
        <v>74</v>
      </c>
      <c r="E22" s="81">
        <v>113</v>
      </c>
      <c r="F22" s="81">
        <v>52</v>
      </c>
      <c r="G22" s="81">
        <v>39</v>
      </c>
      <c r="H22" s="81">
        <v>18</v>
      </c>
    </row>
    <row r="23" spans="1:8" ht="10.5" customHeight="1">
      <c r="A23" s="124" t="s">
        <v>383</v>
      </c>
      <c r="B23" s="81">
        <v>1067</v>
      </c>
      <c r="C23" s="81">
        <v>67</v>
      </c>
      <c r="D23" s="81">
        <v>81</v>
      </c>
      <c r="E23" s="81">
        <v>134</v>
      </c>
      <c r="F23" s="81">
        <v>49</v>
      </c>
      <c r="G23" s="81">
        <v>48</v>
      </c>
      <c r="H23" s="81">
        <v>19</v>
      </c>
    </row>
    <row r="24" spans="1:8" ht="10.5" customHeight="1">
      <c r="A24" s="124" t="s">
        <v>384</v>
      </c>
      <c r="B24" s="81">
        <v>1113</v>
      </c>
      <c r="C24" s="81">
        <v>97</v>
      </c>
      <c r="D24" s="81">
        <v>85</v>
      </c>
      <c r="E24" s="81">
        <v>143</v>
      </c>
      <c r="F24" s="81">
        <v>58</v>
      </c>
      <c r="G24" s="81">
        <v>40</v>
      </c>
      <c r="H24" s="81">
        <v>14</v>
      </c>
    </row>
    <row r="25" spans="1:8" ht="10.5" customHeight="1">
      <c r="A25" s="124" t="s">
        <v>385</v>
      </c>
      <c r="B25" s="81">
        <v>1122</v>
      </c>
      <c r="C25" s="81">
        <v>75</v>
      </c>
      <c r="D25" s="81">
        <v>73</v>
      </c>
      <c r="E25" s="81">
        <v>166</v>
      </c>
      <c r="F25" s="81">
        <v>62</v>
      </c>
      <c r="G25" s="81">
        <v>38</v>
      </c>
      <c r="H25" s="81">
        <v>10</v>
      </c>
    </row>
    <row r="26" spans="1:8" ht="10.5" customHeight="1">
      <c r="A26" s="124" t="s">
        <v>386</v>
      </c>
      <c r="B26" s="81">
        <v>1060</v>
      </c>
      <c r="C26" s="81">
        <v>77</v>
      </c>
      <c r="D26" s="81">
        <v>78</v>
      </c>
      <c r="E26" s="81">
        <v>152</v>
      </c>
      <c r="F26" s="81">
        <v>46</v>
      </c>
      <c r="G26" s="81">
        <v>32</v>
      </c>
      <c r="H26" s="81">
        <v>19</v>
      </c>
    </row>
    <row r="27" spans="1:8" ht="10.5" customHeight="1">
      <c r="A27" s="123" t="s">
        <v>414</v>
      </c>
      <c r="B27" s="81">
        <v>1216</v>
      </c>
      <c r="C27" s="81">
        <v>123</v>
      </c>
      <c r="D27" s="81">
        <v>101</v>
      </c>
      <c r="E27" s="81">
        <v>164</v>
      </c>
      <c r="F27" s="81">
        <v>75</v>
      </c>
      <c r="G27" s="81">
        <v>37</v>
      </c>
      <c r="H27" s="81">
        <v>16</v>
      </c>
    </row>
    <row r="28" spans="1:8" ht="10.5" customHeight="1">
      <c r="A28" s="124" t="s">
        <v>388</v>
      </c>
      <c r="B28" s="81">
        <v>1149</v>
      </c>
      <c r="C28" s="81">
        <v>95</v>
      </c>
      <c r="D28" s="81">
        <v>77</v>
      </c>
      <c r="E28" s="81">
        <v>152</v>
      </c>
      <c r="F28" s="81">
        <v>66</v>
      </c>
      <c r="G28" s="81">
        <v>41</v>
      </c>
      <c r="H28" s="81">
        <v>11</v>
      </c>
    </row>
    <row r="29" spans="1:8" ht="10.5" customHeight="1">
      <c r="A29" s="124" t="s">
        <v>389</v>
      </c>
      <c r="B29" s="81">
        <v>1173</v>
      </c>
      <c r="C29" s="81">
        <v>97</v>
      </c>
      <c r="D29" s="81">
        <v>85</v>
      </c>
      <c r="E29" s="81">
        <v>155</v>
      </c>
      <c r="F29" s="81">
        <v>80</v>
      </c>
      <c r="G29" s="81">
        <v>40</v>
      </c>
      <c r="H29" s="81">
        <v>14</v>
      </c>
    </row>
    <row r="30" spans="1:8" s="43" customFormat="1" ht="6" customHeight="1">
      <c r="A30" s="62"/>
      <c r="B30" s="61"/>
      <c r="C30" s="27"/>
      <c r="D30" s="27"/>
      <c r="E30" s="27"/>
      <c r="F30" s="27"/>
      <c r="G30" s="27"/>
      <c r="H30" s="27"/>
    </row>
    <row r="31" spans="1:8" s="43" customFormat="1" ht="10.5" customHeight="1">
      <c r="A31" s="207" t="s">
        <v>143</v>
      </c>
      <c r="B31" s="209" t="s">
        <v>390</v>
      </c>
      <c r="C31" s="209" t="s">
        <v>150</v>
      </c>
      <c r="D31" s="210" t="s">
        <v>151</v>
      </c>
      <c r="E31" s="209" t="s">
        <v>149</v>
      </c>
      <c r="F31" s="209" t="s">
        <v>11</v>
      </c>
      <c r="G31" s="210" t="s">
        <v>13</v>
      </c>
      <c r="H31" s="208" t="s">
        <v>14</v>
      </c>
    </row>
    <row r="32" spans="1:8" s="43" customFormat="1" ht="10.5" customHeight="1">
      <c r="A32" s="193"/>
      <c r="B32" s="195"/>
      <c r="C32" s="195"/>
      <c r="D32" s="211"/>
      <c r="E32" s="212"/>
      <c r="F32" s="212"/>
      <c r="G32" s="199"/>
      <c r="H32" s="200"/>
    </row>
    <row r="33" spans="1:8" s="43" customFormat="1" ht="6" customHeight="1">
      <c r="A33" s="73"/>
      <c r="B33" s="117"/>
      <c r="C33" s="71"/>
      <c r="D33" s="71"/>
      <c r="E33" s="71"/>
      <c r="F33" s="71"/>
      <c r="G33" s="71"/>
      <c r="H33" s="71"/>
    </row>
    <row r="34" spans="1:8" s="43" customFormat="1" ht="10.5" customHeight="1">
      <c r="A34" s="123" t="s">
        <v>408</v>
      </c>
      <c r="B34" s="114">
        <v>1326</v>
      </c>
      <c r="C34" s="113">
        <v>1256</v>
      </c>
      <c r="D34" s="115">
        <v>258</v>
      </c>
      <c r="E34" s="115">
        <v>273</v>
      </c>
      <c r="F34" s="115">
        <v>654</v>
      </c>
      <c r="G34" s="115">
        <v>294</v>
      </c>
      <c r="H34" s="115">
        <v>520</v>
      </c>
    </row>
    <row r="35" spans="1:8" s="43" customFormat="1" ht="10.5" customHeight="1">
      <c r="A35" s="124" t="s">
        <v>335</v>
      </c>
      <c r="B35" s="114">
        <v>1235</v>
      </c>
      <c r="C35" s="113">
        <v>1159</v>
      </c>
      <c r="D35" s="115">
        <v>210</v>
      </c>
      <c r="E35" s="115">
        <v>316</v>
      </c>
      <c r="F35" s="115">
        <v>645</v>
      </c>
      <c r="G35" s="115">
        <v>288</v>
      </c>
      <c r="H35" s="115">
        <v>616</v>
      </c>
    </row>
    <row r="36" spans="1:8" s="43" customFormat="1" ht="10.5" customHeight="1">
      <c r="A36" s="60" t="s">
        <v>410</v>
      </c>
      <c r="B36" s="114">
        <v>1104</v>
      </c>
      <c r="C36" s="113">
        <v>1238</v>
      </c>
      <c r="D36" s="115">
        <v>219</v>
      </c>
      <c r="E36" s="115">
        <v>314</v>
      </c>
      <c r="F36" s="115">
        <v>707</v>
      </c>
      <c r="G36" s="115">
        <v>328</v>
      </c>
      <c r="H36" s="115">
        <v>785</v>
      </c>
    </row>
    <row r="37" spans="1:8" s="43" customFormat="1" ht="10.5" customHeight="1">
      <c r="A37" s="60" t="s">
        <v>411</v>
      </c>
      <c r="B37" s="114">
        <v>1247</v>
      </c>
      <c r="C37" s="113">
        <v>1171</v>
      </c>
      <c r="D37" s="113">
        <v>221</v>
      </c>
      <c r="E37" s="113">
        <v>278</v>
      </c>
      <c r="F37" s="113">
        <v>642</v>
      </c>
      <c r="G37" s="113">
        <v>323</v>
      </c>
      <c r="H37" s="113">
        <v>730</v>
      </c>
    </row>
    <row r="38" spans="1:8" s="43" customFormat="1" ht="10.5" customHeight="1">
      <c r="A38" s="76" t="s">
        <v>412</v>
      </c>
      <c r="B38" s="111">
        <v>1206</v>
      </c>
      <c r="C38" s="110">
        <v>1207</v>
      </c>
      <c r="D38" s="110">
        <v>289</v>
      </c>
      <c r="E38" s="110">
        <v>194</v>
      </c>
      <c r="F38" s="110">
        <v>639</v>
      </c>
      <c r="G38" s="110">
        <v>302</v>
      </c>
      <c r="H38" s="110">
        <v>800</v>
      </c>
    </row>
    <row r="39" spans="1:8" s="43" customFormat="1" ht="6" customHeight="1">
      <c r="A39" s="128"/>
      <c r="B39" s="129"/>
      <c r="C39" s="47"/>
      <c r="D39" s="108"/>
      <c r="E39" s="108"/>
      <c r="F39" s="108"/>
      <c r="G39" s="108"/>
      <c r="H39" s="108"/>
    </row>
    <row r="40" spans="1:8" s="43" customFormat="1" ht="10.5" customHeight="1">
      <c r="A40" s="130" t="s">
        <v>413</v>
      </c>
      <c r="B40" s="131">
        <v>99</v>
      </c>
      <c r="C40" s="43">
        <v>89</v>
      </c>
      <c r="D40" s="43">
        <v>22</v>
      </c>
      <c r="E40" s="43">
        <v>18</v>
      </c>
      <c r="F40" s="43">
        <v>57</v>
      </c>
      <c r="G40" s="43">
        <v>22</v>
      </c>
      <c r="H40" s="43">
        <v>57</v>
      </c>
    </row>
    <row r="41" spans="1:8" s="43" customFormat="1" ht="10.5" customHeight="1">
      <c r="A41" s="60" t="s">
        <v>379</v>
      </c>
      <c r="B41" s="89">
        <v>95</v>
      </c>
      <c r="C41" s="81">
        <v>82</v>
      </c>
      <c r="D41" s="81">
        <v>22</v>
      </c>
      <c r="E41" s="81">
        <v>15</v>
      </c>
      <c r="F41" s="81">
        <v>45</v>
      </c>
      <c r="G41" s="81">
        <v>28</v>
      </c>
      <c r="H41" s="81">
        <v>54</v>
      </c>
    </row>
    <row r="42" spans="1:8" s="43" customFormat="1" ht="10.5" customHeight="1">
      <c r="A42" s="60" t="s">
        <v>380</v>
      </c>
      <c r="B42" s="89">
        <v>93</v>
      </c>
      <c r="C42" s="81">
        <v>101</v>
      </c>
      <c r="D42" s="81">
        <v>29</v>
      </c>
      <c r="E42" s="81">
        <v>16</v>
      </c>
      <c r="F42" s="81">
        <v>50</v>
      </c>
      <c r="G42" s="81">
        <v>25</v>
      </c>
      <c r="H42" s="81">
        <v>74</v>
      </c>
    </row>
    <row r="43" spans="1:8" s="43" customFormat="1" ht="10.5" customHeight="1">
      <c r="A43" s="60" t="s">
        <v>381</v>
      </c>
      <c r="B43" s="89">
        <v>89</v>
      </c>
      <c r="C43" s="81">
        <v>112</v>
      </c>
      <c r="D43" s="81">
        <v>17</v>
      </c>
      <c r="E43" s="81">
        <v>26</v>
      </c>
      <c r="F43" s="81">
        <v>54</v>
      </c>
      <c r="G43" s="81">
        <v>23</v>
      </c>
      <c r="H43" s="81">
        <v>81</v>
      </c>
    </row>
    <row r="44" spans="1:8" s="43" customFormat="1" ht="10.5" customHeight="1">
      <c r="A44" s="60" t="s">
        <v>382</v>
      </c>
      <c r="B44" s="89">
        <v>94</v>
      </c>
      <c r="C44" s="81">
        <v>95</v>
      </c>
      <c r="D44" s="81">
        <v>28</v>
      </c>
      <c r="E44" s="81">
        <v>15</v>
      </c>
      <c r="F44" s="81">
        <v>48</v>
      </c>
      <c r="G44" s="81">
        <v>21</v>
      </c>
      <c r="H44" s="81">
        <v>65</v>
      </c>
    </row>
    <row r="45" spans="1:8" s="43" customFormat="1" ht="10.5" customHeight="1">
      <c r="A45" s="60" t="s">
        <v>383</v>
      </c>
      <c r="B45" s="89">
        <v>110</v>
      </c>
      <c r="C45" s="81">
        <v>97</v>
      </c>
      <c r="D45" s="81">
        <v>25</v>
      </c>
      <c r="E45" s="81">
        <v>15</v>
      </c>
      <c r="F45" s="81">
        <v>48</v>
      </c>
      <c r="G45" s="81">
        <v>22</v>
      </c>
      <c r="H45" s="81">
        <v>63</v>
      </c>
    </row>
    <row r="46" spans="1:8" s="43" customFormat="1" ht="10.5" customHeight="1">
      <c r="A46" s="124" t="s">
        <v>384</v>
      </c>
      <c r="B46" s="81">
        <v>107</v>
      </c>
      <c r="C46" s="81">
        <v>107</v>
      </c>
      <c r="D46" s="81">
        <v>21</v>
      </c>
      <c r="E46" s="81">
        <v>24</v>
      </c>
      <c r="F46" s="81">
        <v>51</v>
      </c>
      <c r="G46" s="81">
        <v>27</v>
      </c>
      <c r="H46" s="81">
        <v>72</v>
      </c>
    </row>
    <row r="47" spans="1:8" s="43" customFormat="1" ht="10.5" customHeight="1">
      <c r="A47" s="124" t="s">
        <v>385</v>
      </c>
      <c r="B47" s="81">
        <v>113</v>
      </c>
      <c r="C47" s="81">
        <v>108</v>
      </c>
      <c r="D47" s="81">
        <v>32</v>
      </c>
      <c r="E47" s="81">
        <v>12</v>
      </c>
      <c r="F47" s="81">
        <v>61</v>
      </c>
      <c r="G47" s="81">
        <v>27</v>
      </c>
      <c r="H47" s="81">
        <v>60</v>
      </c>
    </row>
    <row r="48" spans="1:8" s="43" customFormat="1" ht="10.5" customHeight="1">
      <c r="A48" s="124" t="s">
        <v>386</v>
      </c>
      <c r="B48" s="81">
        <v>103</v>
      </c>
      <c r="C48" s="81">
        <v>100</v>
      </c>
      <c r="D48" s="81">
        <v>23</v>
      </c>
      <c r="E48" s="81">
        <v>12</v>
      </c>
      <c r="F48" s="81">
        <v>49</v>
      </c>
      <c r="G48" s="81">
        <v>24</v>
      </c>
      <c r="H48" s="81">
        <v>58</v>
      </c>
    </row>
    <row r="49" spans="1:8" s="43" customFormat="1" ht="10.5" customHeight="1">
      <c r="A49" s="123" t="s">
        <v>414</v>
      </c>
      <c r="B49" s="81">
        <v>89</v>
      </c>
      <c r="C49" s="81">
        <v>92</v>
      </c>
      <c r="D49" s="81">
        <v>25</v>
      </c>
      <c r="E49" s="81">
        <v>17</v>
      </c>
      <c r="F49" s="81">
        <v>56</v>
      </c>
      <c r="G49" s="81">
        <v>31</v>
      </c>
      <c r="H49" s="81">
        <v>80</v>
      </c>
    </row>
    <row r="50" spans="1:8" s="43" customFormat="1" ht="10.5" customHeight="1">
      <c r="A50" s="124" t="s">
        <v>388</v>
      </c>
      <c r="B50" s="81">
        <v>102</v>
      </c>
      <c r="C50" s="81">
        <v>113</v>
      </c>
      <c r="D50" s="81">
        <v>23</v>
      </c>
      <c r="E50" s="81">
        <v>14</v>
      </c>
      <c r="F50" s="81">
        <v>55</v>
      </c>
      <c r="G50" s="81">
        <v>28</v>
      </c>
      <c r="H50" s="81">
        <v>66</v>
      </c>
    </row>
    <row r="51" spans="1:8" s="43" customFormat="1" ht="10.5" customHeight="1">
      <c r="A51" s="124" t="s">
        <v>389</v>
      </c>
      <c r="B51" s="81">
        <v>112</v>
      </c>
      <c r="C51" s="81">
        <v>111</v>
      </c>
      <c r="D51" s="81">
        <v>22</v>
      </c>
      <c r="E51" s="81">
        <v>10</v>
      </c>
      <c r="F51" s="81">
        <v>65</v>
      </c>
      <c r="G51" s="81">
        <v>24</v>
      </c>
      <c r="H51" s="81">
        <v>70</v>
      </c>
    </row>
    <row r="52" spans="1:8" s="43" customFormat="1" ht="6" customHeight="1">
      <c r="A52" s="62"/>
      <c r="B52" s="61"/>
      <c r="C52" s="27"/>
      <c r="D52" s="27"/>
      <c r="E52" s="27"/>
      <c r="F52" s="27"/>
      <c r="G52" s="27"/>
    </row>
    <row r="53" spans="1:8" s="43" customFormat="1" ht="10.5" customHeight="1">
      <c r="A53" s="207" t="s">
        <v>143</v>
      </c>
      <c r="B53" s="208" t="s">
        <v>15</v>
      </c>
      <c r="C53" s="209" t="s">
        <v>148</v>
      </c>
      <c r="D53" s="209" t="s">
        <v>147</v>
      </c>
      <c r="E53" s="210" t="s">
        <v>295</v>
      </c>
      <c r="F53" s="205" t="s">
        <v>292</v>
      </c>
      <c r="G53" s="132"/>
      <c r="H53" s="132"/>
    </row>
    <row r="54" spans="1:8" s="43" customFormat="1" ht="10.5" customHeight="1">
      <c r="A54" s="193"/>
      <c r="B54" s="200"/>
      <c r="C54" s="195"/>
      <c r="D54" s="195"/>
      <c r="E54" s="211"/>
      <c r="F54" s="206"/>
      <c r="G54" s="133"/>
      <c r="H54" s="133"/>
    </row>
    <row r="55" spans="1:8" s="43" customFormat="1" ht="6" customHeight="1">
      <c r="A55" s="73"/>
      <c r="B55" s="117"/>
      <c r="C55" s="71"/>
      <c r="D55" s="70"/>
      <c r="E55" s="70"/>
      <c r="F55" s="116"/>
      <c r="G55" s="133"/>
      <c r="H55" s="133"/>
    </row>
    <row r="56" spans="1:8" s="43" customFormat="1" ht="10.5" customHeight="1">
      <c r="A56" s="123" t="s">
        <v>408</v>
      </c>
      <c r="B56" s="114">
        <v>675</v>
      </c>
      <c r="C56" s="113">
        <v>854</v>
      </c>
      <c r="D56" s="115">
        <v>335</v>
      </c>
      <c r="E56" s="115">
        <v>34</v>
      </c>
      <c r="F56" s="127" t="s">
        <v>409</v>
      </c>
      <c r="G56" s="133"/>
      <c r="H56" s="133"/>
    </row>
    <row r="57" spans="1:8" s="43" customFormat="1" ht="10.5" customHeight="1">
      <c r="A57" s="124" t="s">
        <v>335</v>
      </c>
      <c r="B57" s="114">
        <v>612</v>
      </c>
      <c r="C57" s="113">
        <v>860</v>
      </c>
      <c r="D57" s="115">
        <v>339</v>
      </c>
      <c r="E57" s="115">
        <v>38</v>
      </c>
      <c r="F57" s="127" t="s">
        <v>409</v>
      </c>
      <c r="G57" s="133"/>
      <c r="H57" s="133"/>
    </row>
    <row r="58" spans="1:8" s="43" customFormat="1" ht="10.5" customHeight="1">
      <c r="A58" s="124" t="s">
        <v>410</v>
      </c>
      <c r="B58" s="114">
        <v>715</v>
      </c>
      <c r="C58" s="113">
        <v>955</v>
      </c>
      <c r="D58" s="115">
        <v>356</v>
      </c>
      <c r="E58" s="115">
        <v>46</v>
      </c>
      <c r="F58" s="81">
        <v>1251</v>
      </c>
      <c r="G58" s="133"/>
      <c r="H58" s="133"/>
    </row>
    <row r="59" spans="1:8" s="43" customFormat="1" ht="10.5" customHeight="1">
      <c r="A59" s="124" t="s">
        <v>411</v>
      </c>
      <c r="B59" s="114">
        <v>796</v>
      </c>
      <c r="C59" s="113">
        <v>939</v>
      </c>
      <c r="D59" s="115">
        <v>420</v>
      </c>
      <c r="E59" s="115">
        <v>36</v>
      </c>
      <c r="F59" s="127">
        <v>1514</v>
      </c>
      <c r="G59" s="133"/>
      <c r="H59" s="133"/>
    </row>
    <row r="60" spans="1:8" s="43" customFormat="1" ht="10.5" customHeight="1">
      <c r="A60" s="125" t="s">
        <v>412</v>
      </c>
      <c r="B60" s="110">
        <v>810</v>
      </c>
      <c r="C60" s="110">
        <v>1070</v>
      </c>
      <c r="D60" s="110">
        <v>472</v>
      </c>
      <c r="E60" s="110">
        <v>45</v>
      </c>
      <c r="F60" s="110">
        <v>1105</v>
      </c>
      <c r="G60" s="133"/>
      <c r="H60" s="133"/>
    </row>
    <row r="61" spans="1:8" s="43" customFormat="1" ht="6" customHeight="1">
      <c r="A61" s="126"/>
      <c r="B61" s="109"/>
      <c r="C61" s="108"/>
      <c r="D61" s="108"/>
      <c r="E61" s="108"/>
      <c r="F61" s="108"/>
      <c r="G61" s="133"/>
      <c r="H61" s="133"/>
    </row>
    <row r="62" spans="1:8" s="43" customFormat="1" ht="10.5" customHeight="1">
      <c r="A62" s="123" t="s">
        <v>413</v>
      </c>
      <c r="B62" s="43">
        <v>62</v>
      </c>
      <c r="C62" s="43">
        <v>97</v>
      </c>
      <c r="D62" s="43">
        <v>49</v>
      </c>
      <c r="E62" s="43">
        <v>4</v>
      </c>
      <c r="F62" s="43">
        <v>112</v>
      </c>
      <c r="G62" s="133"/>
      <c r="H62" s="133"/>
    </row>
    <row r="63" spans="1:8" s="43" customFormat="1" ht="10.5" customHeight="1">
      <c r="A63" s="124" t="s">
        <v>379</v>
      </c>
      <c r="B63" s="81">
        <v>62</v>
      </c>
      <c r="C63" s="81">
        <v>81</v>
      </c>
      <c r="D63" s="81">
        <v>31</v>
      </c>
      <c r="E63" s="81">
        <v>2</v>
      </c>
      <c r="F63" s="81">
        <v>108</v>
      </c>
      <c r="G63" s="133"/>
      <c r="H63" s="133"/>
    </row>
    <row r="64" spans="1:8" s="43" customFormat="1" ht="10.5" customHeight="1">
      <c r="A64" s="124" t="s">
        <v>380</v>
      </c>
      <c r="B64" s="81">
        <v>66</v>
      </c>
      <c r="C64" s="81">
        <v>97</v>
      </c>
      <c r="D64" s="81">
        <v>29</v>
      </c>
      <c r="E64" s="81">
        <v>6</v>
      </c>
      <c r="F64" s="81">
        <v>73</v>
      </c>
      <c r="G64" s="133"/>
      <c r="H64" s="133"/>
    </row>
    <row r="65" spans="1:8" s="43" customFormat="1" ht="10.5" customHeight="1">
      <c r="A65" s="124" t="s">
        <v>381</v>
      </c>
      <c r="B65" s="81">
        <v>69</v>
      </c>
      <c r="C65" s="81">
        <v>93</v>
      </c>
      <c r="D65" s="81">
        <v>36</v>
      </c>
      <c r="E65" s="81">
        <v>3</v>
      </c>
      <c r="F65" s="81">
        <v>93</v>
      </c>
      <c r="G65" s="133"/>
      <c r="H65" s="133"/>
    </row>
    <row r="66" spans="1:8" s="43" customFormat="1" ht="10.5" customHeight="1">
      <c r="A66" s="124" t="s">
        <v>382</v>
      </c>
      <c r="B66" s="81">
        <v>75</v>
      </c>
      <c r="C66" s="81">
        <v>82</v>
      </c>
      <c r="D66" s="81">
        <v>44</v>
      </c>
      <c r="E66" s="81">
        <v>3</v>
      </c>
      <c r="F66" s="81">
        <v>94</v>
      </c>
      <c r="G66" s="133"/>
      <c r="H66" s="133"/>
    </row>
    <row r="67" spans="1:8" s="43" customFormat="1" ht="10.5" customHeight="1">
      <c r="A67" s="124" t="s">
        <v>383</v>
      </c>
      <c r="B67" s="81">
        <v>77</v>
      </c>
      <c r="C67" s="81">
        <v>89</v>
      </c>
      <c r="D67" s="81">
        <v>43</v>
      </c>
      <c r="E67" s="81">
        <v>1</v>
      </c>
      <c r="F67" s="81">
        <v>79</v>
      </c>
      <c r="G67" s="133"/>
      <c r="H67" s="133"/>
    </row>
    <row r="68" spans="1:8" s="43" customFormat="1" ht="10.5" customHeight="1">
      <c r="A68" s="124" t="s">
        <v>384</v>
      </c>
      <c r="B68" s="81">
        <v>78</v>
      </c>
      <c r="C68" s="81">
        <v>76</v>
      </c>
      <c r="D68" s="81">
        <v>32</v>
      </c>
      <c r="E68" s="81">
        <v>3</v>
      </c>
      <c r="F68" s="81">
        <v>78</v>
      </c>
      <c r="G68" s="133"/>
      <c r="H68" s="133"/>
    </row>
    <row r="69" spans="1:8" s="43" customFormat="1" ht="10.5" customHeight="1">
      <c r="A69" s="124" t="s">
        <v>385</v>
      </c>
      <c r="B69" s="81">
        <v>65</v>
      </c>
      <c r="C69" s="81">
        <v>89</v>
      </c>
      <c r="D69" s="81">
        <v>35</v>
      </c>
      <c r="E69" s="81">
        <v>1</v>
      </c>
      <c r="F69" s="81">
        <v>95</v>
      </c>
      <c r="G69" s="133"/>
      <c r="H69" s="133"/>
    </row>
    <row r="70" spans="1:8" s="43" customFormat="1" ht="10.5" customHeight="1">
      <c r="A70" s="124" t="s">
        <v>386</v>
      </c>
      <c r="B70" s="81">
        <v>62</v>
      </c>
      <c r="C70" s="81">
        <v>84</v>
      </c>
      <c r="D70" s="81">
        <v>38</v>
      </c>
      <c r="E70" s="81">
        <v>4</v>
      </c>
      <c r="F70" s="81">
        <v>99</v>
      </c>
      <c r="G70" s="133"/>
      <c r="H70" s="133"/>
    </row>
    <row r="71" spans="1:8" s="43" customFormat="1" ht="10.5" customHeight="1">
      <c r="A71" s="123" t="s">
        <v>414</v>
      </c>
      <c r="B71" s="81">
        <v>67</v>
      </c>
      <c r="C71" s="81">
        <v>87</v>
      </c>
      <c r="D71" s="81">
        <v>48</v>
      </c>
      <c r="E71" s="81">
        <v>6</v>
      </c>
      <c r="F71" s="81">
        <v>101</v>
      </c>
      <c r="G71" s="133"/>
      <c r="H71" s="133"/>
    </row>
    <row r="72" spans="1:8" s="43" customFormat="1" ht="10.5" customHeight="1">
      <c r="A72" s="124" t="s">
        <v>388</v>
      </c>
      <c r="B72" s="81">
        <v>67</v>
      </c>
      <c r="C72" s="81">
        <v>100</v>
      </c>
      <c r="D72" s="81">
        <v>47</v>
      </c>
      <c r="E72" s="81">
        <v>5</v>
      </c>
      <c r="F72" s="81">
        <v>87</v>
      </c>
      <c r="G72" s="133"/>
      <c r="H72" s="133"/>
    </row>
    <row r="73" spans="1:8" s="43" customFormat="1" ht="10.5" customHeight="1">
      <c r="A73" s="124" t="s">
        <v>389</v>
      </c>
      <c r="B73" s="81">
        <v>60</v>
      </c>
      <c r="C73" s="81">
        <v>95</v>
      </c>
      <c r="D73" s="81">
        <v>40</v>
      </c>
      <c r="E73" s="81">
        <v>7</v>
      </c>
      <c r="F73" s="81">
        <v>86</v>
      </c>
      <c r="G73" s="133"/>
      <c r="H73" s="133"/>
    </row>
    <row r="74" spans="1:8" s="43" customFormat="1" ht="6" customHeight="1">
      <c r="A74" s="62"/>
      <c r="B74" s="61"/>
      <c r="C74" s="27"/>
      <c r="D74" s="27"/>
      <c r="E74" s="27"/>
      <c r="F74" s="27"/>
      <c r="G74" s="133"/>
      <c r="H74" s="133"/>
    </row>
    <row r="75" spans="1:8" ht="10.5" customHeight="1">
      <c r="A75" s="24" t="s">
        <v>124</v>
      </c>
      <c r="G75" s="133"/>
      <c r="H75" s="133"/>
    </row>
    <row r="76" spans="1:8" ht="10.5" customHeight="1">
      <c r="A76" s="24" t="s">
        <v>415</v>
      </c>
      <c r="G76" s="133"/>
      <c r="H76" s="133"/>
    </row>
    <row r="77" spans="1:8" ht="10.5" customHeight="1">
      <c r="A77" s="24" t="s">
        <v>416</v>
      </c>
      <c r="G77" s="133"/>
      <c r="H77" s="133"/>
    </row>
    <row r="78" spans="1:8" ht="10.5" customHeight="1">
      <c r="A78" s="24" t="s">
        <v>205</v>
      </c>
    </row>
    <row r="79" spans="1:8" ht="10.5" customHeight="1">
      <c r="A79" s="24" t="s">
        <v>417</v>
      </c>
    </row>
    <row r="80" spans="1:8" ht="10.5" customHeight="1">
      <c r="A80" s="24" t="s">
        <v>418</v>
      </c>
    </row>
  </sheetData>
  <mergeCells count="22">
    <mergeCell ref="F9:F10"/>
    <mergeCell ref="G9:G10"/>
    <mergeCell ref="H9:H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53:F54"/>
    <mergeCell ref="A53:A54"/>
    <mergeCell ref="B53:B54"/>
    <mergeCell ref="C53:C54"/>
    <mergeCell ref="D53:D54"/>
    <mergeCell ref="E53:E54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0"/>
  <sheetViews>
    <sheetView zoomScaleNormal="100" workbookViewId="0"/>
  </sheetViews>
  <sheetFormatPr defaultRowHeight="10.5"/>
  <cols>
    <col min="1" max="1" width="14" style="24" customWidth="1"/>
    <col min="2" max="9" width="9.5" style="24" customWidth="1"/>
    <col min="10" max="18" width="7.25" style="24" customWidth="1"/>
    <col min="19" max="21" width="6.875" style="24" customWidth="1"/>
    <col min="22" max="22" width="10.625" style="24" customWidth="1"/>
    <col min="23" max="23" width="6.875" style="104" customWidth="1"/>
    <col min="24" max="24" width="6.875" style="24" customWidth="1"/>
    <col min="25" max="25" width="10.625" style="24" customWidth="1"/>
    <col min="26" max="26" width="6.875" style="24" customWidth="1"/>
    <col min="27" max="16384" width="9" style="24"/>
  </cols>
  <sheetData>
    <row r="1" spans="1:30" ht="7.5" customHeight="1">
      <c r="W1" s="24"/>
      <c r="AA1" s="105"/>
      <c r="AB1" s="43"/>
      <c r="AC1" s="43"/>
      <c r="AD1" s="43"/>
    </row>
    <row r="2" spans="1:30" ht="13.5" customHeight="1">
      <c r="A2" s="47" t="s">
        <v>327</v>
      </c>
      <c r="B2" s="47"/>
      <c r="C2" s="47"/>
      <c r="D2" s="47"/>
      <c r="E2" s="47"/>
      <c r="F2" s="47"/>
      <c r="G2" s="47"/>
      <c r="H2" s="47"/>
      <c r="I2" s="47"/>
      <c r="K2" s="74"/>
      <c r="L2" s="121"/>
      <c r="M2" s="47"/>
      <c r="O2" s="47"/>
      <c r="P2" s="47"/>
      <c r="W2" s="24"/>
      <c r="AA2" s="105"/>
      <c r="AB2" s="43"/>
      <c r="AC2" s="43"/>
      <c r="AD2" s="43"/>
    </row>
    <row r="3" spans="1:30" ht="10.5" customHeight="1">
      <c r="L3" s="43"/>
      <c r="T3" s="43"/>
      <c r="W3" s="24"/>
      <c r="AA3" s="105"/>
      <c r="AB3" s="43"/>
      <c r="AC3" s="43"/>
      <c r="AD3" s="43"/>
    </row>
    <row r="4" spans="1:30" ht="13.5" customHeight="1">
      <c r="A4" s="47" t="s">
        <v>326</v>
      </c>
      <c r="B4" s="47"/>
      <c r="C4" s="47"/>
      <c r="D4" s="47"/>
      <c r="E4" s="47"/>
      <c r="F4" s="47"/>
      <c r="G4" s="47"/>
      <c r="H4" s="47"/>
      <c r="I4" s="47"/>
      <c r="K4" s="74"/>
      <c r="L4" s="121"/>
      <c r="M4" s="47"/>
      <c r="T4" s="43"/>
      <c r="W4" s="24"/>
      <c r="AA4" s="105"/>
      <c r="AB4" s="43"/>
      <c r="AC4" s="43"/>
      <c r="AD4" s="43"/>
    </row>
    <row r="5" spans="1:30" ht="10.5" customHeight="1">
      <c r="A5" s="122"/>
      <c r="B5" s="122"/>
      <c r="C5" s="122"/>
      <c r="D5" s="122"/>
      <c r="E5" s="122"/>
      <c r="F5" s="122"/>
      <c r="G5" s="122"/>
      <c r="H5" s="122"/>
      <c r="I5" s="122"/>
      <c r="K5" s="74"/>
      <c r="L5" s="121"/>
      <c r="M5" s="47"/>
      <c r="T5" s="43"/>
      <c r="W5" s="24"/>
      <c r="AA5" s="105"/>
      <c r="AB5" s="43"/>
      <c r="AC5" s="43"/>
      <c r="AD5" s="43"/>
    </row>
    <row r="6" spans="1:30" ht="13.5" customHeight="1">
      <c r="A6" s="47" t="s">
        <v>325</v>
      </c>
      <c r="B6" s="47"/>
      <c r="C6" s="47"/>
      <c r="D6" s="47"/>
      <c r="E6" s="47"/>
      <c r="F6" s="47"/>
      <c r="G6" s="47"/>
      <c r="H6" s="47"/>
      <c r="I6" s="47"/>
      <c r="P6" s="43"/>
      <c r="W6" s="105"/>
      <c r="X6" s="43"/>
      <c r="Y6" s="43"/>
      <c r="Z6" s="43"/>
    </row>
    <row r="7" spans="1:30" ht="10.5" customHeight="1">
      <c r="P7" s="43"/>
      <c r="W7" s="105"/>
      <c r="X7" s="43"/>
      <c r="Y7" s="43"/>
      <c r="Z7" s="43"/>
    </row>
    <row r="8" spans="1:30" ht="10.5" customHeight="1">
      <c r="A8" s="24" t="s">
        <v>202</v>
      </c>
      <c r="P8" s="43"/>
      <c r="W8" s="105"/>
      <c r="X8" s="43"/>
      <c r="Y8" s="43"/>
      <c r="Z8" s="43"/>
    </row>
    <row r="9" spans="1:30" ht="12" customHeight="1">
      <c r="A9" s="207" t="s">
        <v>143</v>
      </c>
      <c r="B9" s="209" t="s">
        <v>153</v>
      </c>
      <c r="C9" s="209" t="s">
        <v>201</v>
      </c>
      <c r="D9" s="209" t="s">
        <v>178</v>
      </c>
      <c r="E9" s="209" t="s">
        <v>179</v>
      </c>
      <c r="F9" s="209" t="s">
        <v>180</v>
      </c>
      <c r="G9" s="209" t="s">
        <v>6</v>
      </c>
      <c r="H9" s="209" t="s">
        <v>330</v>
      </c>
      <c r="I9" s="218" t="s">
        <v>144</v>
      </c>
      <c r="V9" s="214" t="s">
        <v>143</v>
      </c>
      <c r="W9" s="116"/>
      <c r="X9" s="43"/>
      <c r="Y9" s="43"/>
      <c r="Z9" s="43"/>
    </row>
    <row r="10" spans="1:30" ht="12" customHeight="1">
      <c r="A10" s="193"/>
      <c r="B10" s="195"/>
      <c r="C10" s="212"/>
      <c r="D10" s="195"/>
      <c r="E10" s="212"/>
      <c r="F10" s="212"/>
      <c r="G10" s="212"/>
      <c r="H10" s="217"/>
      <c r="I10" s="219"/>
      <c r="V10" s="204"/>
      <c r="W10" s="116"/>
      <c r="X10" s="43"/>
      <c r="Y10" s="43"/>
      <c r="Z10" s="43"/>
    </row>
    <row r="11" spans="1:30" s="43" customFormat="1" ht="6" customHeight="1">
      <c r="A11" s="73"/>
      <c r="B11" s="72"/>
      <c r="C11" s="70"/>
      <c r="D11" s="70"/>
      <c r="E11" s="70"/>
      <c r="F11" s="70"/>
      <c r="G11" s="71"/>
      <c r="H11" s="70"/>
      <c r="I11" s="71"/>
      <c r="V11" s="69"/>
      <c r="W11" s="116"/>
    </row>
    <row r="12" spans="1:30" ht="10.5" customHeight="1">
      <c r="A12" s="123" t="s">
        <v>371</v>
      </c>
      <c r="B12" s="114">
        <v>10650</v>
      </c>
      <c r="C12" s="113">
        <v>710</v>
      </c>
      <c r="D12" s="115">
        <v>684</v>
      </c>
      <c r="E12" s="115">
        <v>1991</v>
      </c>
      <c r="F12" s="115">
        <v>728</v>
      </c>
      <c r="G12" s="115">
        <v>350</v>
      </c>
      <c r="H12" s="81">
        <v>15</v>
      </c>
      <c r="I12" s="115">
        <v>0</v>
      </c>
      <c r="V12" s="33" t="s">
        <v>320</v>
      </c>
      <c r="W12" s="85"/>
      <c r="X12" s="43"/>
      <c r="Y12" s="118">
        <v>4280</v>
      </c>
      <c r="Z12" s="43"/>
    </row>
    <row r="13" spans="1:30" ht="10.5" customHeight="1">
      <c r="A13" s="124" t="s">
        <v>372</v>
      </c>
      <c r="B13" s="114">
        <v>11414</v>
      </c>
      <c r="C13" s="113">
        <v>829</v>
      </c>
      <c r="D13" s="115">
        <v>753</v>
      </c>
      <c r="E13" s="115">
        <v>2021</v>
      </c>
      <c r="F13" s="115">
        <v>729</v>
      </c>
      <c r="G13" s="115">
        <v>602</v>
      </c>
      <c r="H13" s="81">
        <v>0</v>
      </c>
      <c r="I13" s="115">
        <v>0</v>
      </c>
      <c r="V13" s="29" t="s">
        <v>319</v>
      </c>
      <c r="W13" s="85"/>
      <c r="X13" s="43"/>
      <c r="Y13" s="118">
        <v>4250</v>
      </c>
      <c r="Z13" s="43"/>
    </row>
    <row r="14" spans="1:30" ht="10.5" customHeight="1">
      <c r="A14" s="124" t="s">
        <v>373</v>
      </c>
      <c r="B14" s="114">
        <v>11505</v>
      </c>
      <c r="C14" s="113">
        <v>881</v>
      </c>
      <c r="D14" s="115">
        <v>763</v>
      </c>
      <c r="E14" s="115">
        <v>2110</v>
      </c>
      <c r="F14" s="115">
        <v>683</v>
      </c>
      <c r="G14" s="115">
        <v>687</v>
      </c>
      <c r="H14" s="81">
        <v>5</v>
      </c>
      <c r="I14" s="115">
        <v>0</v>
      </c>
      <c r="V14" s="29" t="s">
        <v>270</v>
      </c>
      <c r="W14" s="85"/>
      <c r="X14" s="43"/>
      <c r="Y14" s="118">
        <v>4481</v>
      </c>
      <c r="Z14" s="43"/>
    </row>
    <row r="15" spans="1:30" s="64" customFormat="1" ht="10.5" customHeight="1">
      <c r="A15" s="124" t="s">
        <v>374</v>
      </c>
      <c r="B15" s="114">
        <v>12347</v>
      </c>
      <c r="C15" s="113">
        <v>829</v>
      </c>
      <c r="D15" s="113" t="s">
        <v>375</v>
      </c>
      <c r="E15" s="113">
        <v>1532</v>
      </c>
      <c r="F15" s="113">
        <v>650</v>
      </c>
      <c r="G15" s="113">
        <v>429</v>
      </c>
      <c r="H15" s="127" t="s">
        <v>376</v>
      </c>
      <c r="I15" s="113">
        <v>0</v>
      </c>
      <c r="V15" s="29" t="s">
        <v>288</v>
      </c>
      <c r="W15" s="120"/>
      <c r="X15" s="75"/>
      <c r="Y15" s="118">
        <v>4301</v>
      </c>
      <c r="Z15" s="75"/>
    </row>
    <row r="16" spans="1:30" s="64" customFormat="1" ht="10.5" customHeight="1">
      <c r="A16" s="125" t="s">
        <v>377</v>
      </c>
      <c r="B16" s="111">
        <f>SUM(B18:B29)</f>
        <v>13038</v>
      </c>
      <c r="C16" s="110">
        <f t="shared" ref="C16:I16" si="0">SUM(C18:C29)</f>
        <v>983</v>
      </c>
      <c r="D16" s="110">
        <f t="shared" si="0"/>
        <v>862</v>
      </c>
      <c r="E16" s="110">
        <f t="shared" si="0"/>
        <v>1627</v>
      </c>
      <c r="F16" s="110">
        <f t="shared" si="0"/>
        <v>617</v>
      </c>
      <c r="G16" s="110">
        <f t="shared" si="0"/>
        <v>478</v>
      </c>
      <c r="H16" s="110">
        <f t="shared" si="0"/>
        <v>154</v>
      </c>
      <c r="I16" s="110">
        <f t="shared" si="0"/>
        <v>0</v>
      </c>
      <c r="V16" s="112" t="s">
        <v>287</v>
      </c>
      <c r="W16" s="119"/>
      <c r="X16" s="75"/>
      <c r="Y16" s="118">
        <v>8021</v>
      </c>
      <c r="Z16" s="75"/>
    </row>
    <row r="17" spans="1:26" ht="6" customHeight="1">
      <c r="A17" s="126"/>
      <c r="B17" s="109"/>
      <c r="C17" s="108"/>
      <c r="D17" s="108"/>
      <c r="E17" s="108"/>
      <c r="F17" s="108"/>
      <c r="G17" s="108"/>
      <c r="H17" s="108"/>
      <c r="I17" s="108"/>
      <c r="V17" s="85"/>
      <c r="W17" s="85"/>
      <c r="X17" s="43"/>
      <c r="Y17" s="43"/>
      <c r="Z17" s="43"/>
    </row>
    <row r="18" spans="1:26" ht="10.5" customHeight="1">
      <c r="A18" s="123" t="s">
        <v>378</v>
      </c>
      <c r="B18" s="89">
        <v>1081</v>
      </c>
      <c r="C18" s="81">
        <f>34+6+19+23</f>
        <v>82</v>
      </c>
      <c r="D18" s="81">
        <v>75</v>
      </c>
      <c r="E18" s="81">
        <v>158</v>
      </c>
      <c r="F18" s="81">
        <v>57</v>
      </c>
      <c r="G18" s="81">
        <v>38</v>
      </c>
      <c r="H18" s="81">
        <v>12</v>
      </c>
      <c r="I18" s="115">
        <f>-I19</f>
        <v>0</v>
      </c>
      <c r="V18" s="107" t="s">
        <v>317</v>
      </c>
      <c r="W18" s="85"/>
      <c r="X18" s="43"/>
      <c r="Y18" s="118">
        <v>-1566</v>
      </c>
      <c r="Z18" s="43"/>
    </row>
    <row r="19" spans="1:26" ht="10.5" customHeight="1">
      <c r="A19" s="124" t="s">
        <v>379</v>
      </c>
      <c r="B19" s="89">
        <v>1052</v>
      </c>
      <c r="C19" s="81">
        <f>20+8+14+24</f>
        <v>66</v>
      </c>
      <c r="D19" s="81">
        <v>66</v>
      </c>
      <c r="E19" s="81">
        <v>134</v>
      </c>
      <c r="F19" s="81">
        <v>49</v>
      </c>
      <c r="G19" s="81">
        <v>41</v>
      </c>
      <c r="H19" s="81">
        <v>9</v>
      </c>
      <c r="I19" s="115">
        <f t="shared" ref="I19:I29" si="1">-I20</f>
        <v>0</v>
      </c>
      <c r="V19" s="107" t="s">
        <v>316</v>
      </c>
      <c r="W19" s="85"/>
      <c r="X19" s="43"/>
      <c r="Y19" s="118">
        <v>-1546</v>
      </c>
      <c r="Z19" s="43"/>
    </row>
    <row r="20" spans="1:26" ht="10.5" customHeight="1">
      <c r="A20" s="124" t="s">
        <v>380</v>
      </c>
      <c r="B20" s="89">
        <v>1095</v>
      </c>
      <c r="C20" s="81">
        <f>30+12+19+27</f>
        <v>88</v>
      </c>
      <c r="D20" s="81">
        <v>69</v>
      </c>
      <c r="E20" s="81">
        <v>153</v>
      </c>
      <c r="F20" s="81">
        <v>41</v>
      </c>
      <c r="G20" s="81">
        <v>35</v>
      </c>
      <c r="H20" s="81">
        <v>9</v>
      </c>
      <c r="I20" s="115">
        <f t="shared" si="1"/>
        <v>0</v>
      </c>
      <c r="V20" s="107" t="s">
        <v>315</v>
      </c>
      <c r="W20" s="85"/>
      <c r="X20" s="43"/>
      <c r="Y20" s="118">
        <v>-1591</v>
      </c>
      <c r="Z20" s="43"/>
    </row>
    <row r="21" spans="1:26" ht="10.5" customHeight="1">
      <c r="A21" s="124" t="s">
        <v>381</v>
      </c>
      <c r="B21" s="89">
        <v>1078</v>
      </c>
      <c r="C21" s="81">
        <f>23+12+18+26</f>
        <v>79</v>
      </c>
      <c r="D21" s="81">
        <v>78</v>
      </c>
      <c r="E21" s="81">
        <v>138</v>
      </c>
      <c r="F21" s="81">
        <v>43</v>
      </c>
      <c r="G21" s="81">
        <v>41</v>
      </c>
      <c r="H21" s="81">
        <v>18</v>
      </c>
      <c r="I21" s="115">
        <f t="shared" si="1"/>
        <v>0</v>
      </c>
      <c r="V21" s="107" t="s">
        <v>314</v>
      </c>
      <c r="W21" s="85"/>
      <c r="X21" s="43"/>
      <c r="Y21" s="118">
        <v>-1599</v>
      </c>
      <c r="Z21" s="43"/>
    </row>
    <row r="22" spans="1:26" ht="10.5" customHeight="1">
      <c r="A22" s="124" t="s">
        <v>382</v>
      </c>
      <c r="B22" s="89">
        <v>1056</v>
      </c>
      <c r="C22" s="81">
        <f>22+12+21+22</f>
        <v>77</v>
      </c>
      <c r="D22" s="81">
        <v>63</v>
      </c>
      <c r="E22" s="81">
        <v>117</v>
      </c>
      <c r="F22" s="81">
        <v>45</v>
      </c>
      <c r="G22" s="81">
        <v>40</v>
      </c>
      <c r="H22" s="81">
        <v>18</v>
      </c>
      <c r="I22" s="115">
        <f t="shared" si="1"/>
        <v>0</v>
      </c>
      <c r="V22" s="107" t="s">
        <v>313</v>
      </c>
      <c r="W22" s="85"/>
      <c r="X22" s="43"/>
      <c r="Y22" s="118">
        <v>-1621</v>
      </c>
      <c r="Z22" s="43"/>
    </row>
    <row r="23" spans="1:26" ht="10.5" customHeight="1">
      <c r="A23" s="124" t="s">
        <v>383</v>
      </c>
      <c r="B23" s="89">
        <v>1058</v>
      </c>
      <c r="C23" s="81">
        <f>27+6+14+29</f>
        <v>76</v>
      </c>
      <c r="D23" s="81">
        <v>59</v>
      </c>
      <c r="E23" s="81">
        <v>125</v>
      </c>
      <c r="F23" s="81">
        <v>45</v>
      </c>
      <c r="G23" s="81">
        <v>45</v>
      </c>
      <c r="H23" s="81">
        <v>14</v>
      </c>
      <c r="I23" s="115">
        <f t="shared" si="1"/>
        <v>0</v>
      </c>
      <c r="V23" s="107" t="s">
        <v>312</v>
      </c>
      <c r="W23" s="85"/>
      <c r="X23" s="43"/>
      <c r="Y23" s="118">
        <v>-1499</v>
      </c>
      <c r="Z23" s="43"/>
    </row>
    <row r="24" spans="1:26" ht="10.5" customHeight="1">
      <c r="A24" s="124" t="s">
        <v>384</v>
      </c>
      <c r="B24" s="89">
        <v>1066</v>
      </c>
      <c r="C24" s="81">
        <f>29+4+17+26</f>
        <v>76</v>
      </c>
      <c r="D24" s="81">
        <v>75</v>
      </c>
      <c r="E24" s="81">
        <v>134</v>
      </c>
      <c r="F24" s="81">
        <v>57</v>
      </c>
      <c r="G24" s="81">
        <v>37</v>
      </c>
      <c r="H24" s="81">
        <v>11</v>
      </c>
      <c r="I24" s="115">
        <f t="shared" si="1"/>
        <v>0</v>
      </c>
      <c r="V24" s="107" t="s">
        <v>311</v>
      </c>
      <c r="W24" s="85"/>
      <c r="X24" s="43"/>
      <c r="Y24" s="118">
        <v>-1606</v>
      </c>
      <c r="Z24" s="43"/>
    </row>
    <row r="25" spans="1:26" ht="10.5" customHeight="1">
      <c r="A25" s="124" t="s">
        <v>385</v>
      </c>
      <c r="B25" s="89">
        <v>1044</v>
      </c>
      <c r="C25" s="81">
        <f>21+10+17+26</f>
        <v>74</v>
      </c>
      <c r="D25" s="81">
        <v>64</v>
      </c>
      <c r="E25" s="81">
        <v>133</v>
      </c>
      <c r="F25" s="81">
        <v>53</v>
      </c>
      <c r="G25" s="81">
        <v>37</v>
      </c>
      <c r="H25" s="81">
        <v>10</v>
      </c>
      <c r="I25" s="115">
        <f t="shared" si="1"/>
        <v>0</v>
      </c>
      <c r="V25" s="107" t="s">
        <v>310</v>
      </c>
      <c r="W25" s="85"/>
      <c r="X25" s="43"/>
      <c r="Y25" s="118">
        <v>-1562</v>
      </c>
      <c r="Z25" s="43"/>
    </row>
    <row r="26" spans="1:26" ht="10.5" customHeight="1">
      <c r="A26" s="124" t="s">
        <v>386</v>
      </c>
      <c r="B26" s="89">
        <v>1135</v>
      </c>
      <c r="C26" s="81">
        <f>31+11+16+29</f>
        <v>87</v>
      </c>
      <c r="D26" s="81">
        <v>79</v>
      </c>
      <c r="E26" s="81">
        <v>117</v>
      </c>
      <c r="F26" s="81">
        <v>57</v>
      </c>
      <c r="G26" s="81">
        <v>45</v>
      </c>
      <c r="H26" s="81">
        <v>12</v>
      </c>
      <c r="I26" s="115">
        <f t="shared" si="1"/>
        <v>0</v>
      </c>
      <c r="V26" s="107" t="s">
        <v>309</v>
      </c>
      <c r="W26" s="85"/>
      <c r="X26" s="43"/>
      <c r="Y26" s="118">
        <v>-1588</v>
      </c>
      <c r="Z26" s="43"/>
    </row>
    <row r="27" spans="1:26" ht="10.5" customHeight="1">
      <c r="A27" s="123" t="s">
        <v>387</v>
      </c>
      <c r="B27" s="89">
        <v>1174</v>
      </c>
      <c r="C27" s="81">
        <f>44+6+20+42</f>
        <v>112</v>
      </c>
      <c r="D27" s="81">
        <v>78</v>
      </c>
      <c r="E27" s="81">
        <v>157</v>
      </c>
      <c r="F27" s="81">
        <v>52</v>
      </c>
      <c r="G27" s="81">
        <v>40</v>
      </c>
      <c r="H27" s="81">
        <v>17</v>
      </c>
      <c r="I27" s="115">
        <f t="shared" si="1"/>
        <v>0</v>
      </c>
      <c r="V27" s="106" t="s">
        <v>308</v>
      </c>
      <c r="W27" s="85"/>
      <c r="X27" s="43"/>
      <c r="Y27" s="118">
        <v>-1713</v>
      </c>
      <c r="Z27" s="43"/>
    </row>
    <row r="28" spans="1:26" ht="10.5" customHeight="1">
      <c r="A28" s="124" t="s">
        <v>388</v>
      </c>
      <c r="B28" s="89">
        <v>1040</v>
      </c>
      <c r="C28" s="81">
        <f>21+11+16+28</f>
        <v>76</v>
      </c>
      <c r="D28" s="81">
        <v>74</v>
      </c>
      <c r="E28" s="81">
        <v>109</v>
      </c>
      <c r="F28" s="81">
        <v>51</v>
      </c>
      <c r="G28" s="81">
        <v>40</v>
      </c>
      <c r="H28" s="81">
        <v>11</v>
      </c>
      <c r="I28" s="115">
        <f t="shared" si="1"/>
        <v>0</v>
      </c>
      <c r="V28" s="106" t="s">
        <v>307</v>
      </c>
      <c r="W28" s="85"/>
      <c r="X28" s="43"/>
      <c r="Y28" s="118">
        <v>-1543</v>
      </c>
      <c r="Z28" s="43"/>
    </row>
    <row r="29" spans="1:26" ht="10.5" customHeight="1">
      <c r="A29" s="124" t="s">
        <v>389</v>
      </c>
      <c r="B29" s="89">
        <v>1159</v>
      </c>
      <c r="C29" s="81">
        <f>32+8+25+25</f>
        <v>90</v>
      </c>
      <c r="D29" s="81">
        <v>82</v>
      </c>
      <c r="E29" s="81">
        <v>152</v>
      </c>
      <c r="F29" s="81">
        <v>67</v>
      </c>
      <c r="G29" s="81">
        <v>39</v>
      </c>
      <c r="H29" s="81">
        <v>13</v>
      </c>
      <c r="I29" s="115">
        <f t="shared" si="1"/>
        <v>0</v>
      </c>
      <c r="V29" s="106" t="s">
        <v>306</v>
      </c>
      <c r="W29" s="85"/>
      <c r="X29" s="43"/>
      <c r="Y29" s="118">
        <v>-1592</v>
      </c>
      <c r="Z29" s="43"/>
    </row>
    <row r="30" spans="1:26" s="43" customFormat="1" ht="6" customHeight="1">
      <c r="A30" s="62"/>
      <c r="B30" s="61"/>
      <c r="C30" s="27"/>
      <c r="D30" s="27"/>
      <c r="E30" s="27"/>
      <c r="F30" s="27"/>
      <c r="G30" s="27"/>
      <c r="H30" s="27"/>
      <c r="I30" s="27"/>
      <c r="V30" s="25"/>
      <c r="W30" s="85"/>
      <c r="X30" s="31"/>
      <c r="Y30" s="31"/>
      <c r="Z30" s="31"/>
    </row>
    <row r="31" spans="1:26" s="43" customFormat="1" ht="10.5" customHeight="1">
      <c r="A31" s="207" t="s">
        <v>143</v>
      </c>
      <c r="B31" s="209" t="s">
        <v>390</v>
      </c>
      <c r="C31" s="209" t="s">
        <v>391</v>
      </c>
      <c r="D31" s="210" t="s">
        <v>392</v>
      </c>
      <c r="E31" s="209" t="s">
        <v>393</v>
      </c>
      <c r="F31" s="209" t="s">
        <v>11</v>
      </c>
      <c r="G31" s="209" t="s">
        <v>394</v>
      </c>
      <c r="H31" s="210" t="s">
        <v>13</v>
      </c>
      <c r="I31" s="208" t="s">
        <v>14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9"/>
      <c r="W31" s="85"/>
      <c r="X31" s="31"/>
      <c r="Y31" s="31"/>
      <c r="Z31" s="31"/>
    </row>
    <row r="32" spans="1:26" s="43" customFormat="1" ht="10.5" customHeight="1">
      <c r="A32" s="193"/>
      <c r="B32" s="195"/>
      <c r="C32" s="195"/>
      <c r="D32" s="211"/>
      <c r="E32" s="212"/>
      <c r="F32" s="212"/>
      <c r="G32" s="212"/>
      <c r="H32" s="199"/>
      <c r="I32" s="20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9"/>
      <c r="W32" s="85"/>
      <c r="X32" s="31"/>
      <c r="Y32" s="31"/>
      <c r="Z32" s="31"/>
    </row>
    <row r="33" spans="1:26" s="43" customFormat="1" ht="6" customHeight="1">
      <c r="A33" s="73"/>
      <c r="B33" s="117"/>
      <c r="C33" s="71"/>
      <c r="D33" s="71"/>
      <c r="E33" s="71"/>
      <c r="F33" s="71"/>
      <c r="G33" s="71"/>
      <c r="H33" s="71"/>
      <c r="I33" s="7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9"/>
      <c r="W33" s="85"/>
      <c r="X33" s="31"/>
      <c r="Y33" s="31"/>
      <c r="Z33" s="31"/>
    </row>
    <row r="34" spans="1:26" s="43" customFormat="1" ht="10.5" customHeight="1">
      <c r="A34" s="123" t="s">
        <v>395</v>
      </c>
      <c r="B34" s="114">
        <v>1311</v>
      </c>
      <c r="C34" s="113">
        <v>1170</v>
      </c>
      <c r="D34" s="115">
        <v>234</v>
      </c>
      <c r="E34" s="115">
        <v>166</v>
      </c>
      <c r="F34" s="115">
        <v>634</v>
      </c>
      <c r="G34" s="115">
        <v>0</v>
      </c>
      <c r="H34" s="115">
        <v>276</v>
      </c>
      <c r="I34" s="115">
        <v>612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9"/>
      <c r="W34" s="85"/>
      <c r="X34" s="31"/>
      <c r="Y34" s="31"/>
      <c r="Z34" s="31"/>
    </row>
    <row r="35" spans="1:26" s="43" customFormat="1" ht="10.5" customHeight="1">
      <c r="A35" s="124" t="s">
        <v>396</v>
      </c>
      <c r="B35" s="114">
        <v>1326</v>
      </c>
      <c r="C35" s="113">
        <v>1256</v>
      </c>
      <c r="D35" s="115">
        <v>258</v>
      </c>
      <c r="E35" s="115">
        <v>273</v>
      </c>
      <c r="F35" s="115">
        <v>654</v>
      </c>
      <c r="G35" s="115">
        <v>0</v>
      </c>
      <c r="H35" s="115">
        <v>294</v>
      </c>
      <c r="I35" s="115">
        <v>520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9"/>
      <c r="W35" s="85"/>
      <c r="X35" s="31"/>
      <c r="Y35" s="31"/>
      <c r="Z35" s="31"/>
    </row>
    <row r="36" spans="1:26" s="43" customFormat="1" ht="10.5" customHeight="1">
      <c r="A36" s="124" t="s">
        <v>397</v>
      </c>
      <c r="B36" s="114">
        <v>1235</v>
      </c>
      <c r="C36" s="113">
        <v>1159</v>
      </c>
      <c r="D36" s="115">
        <v>210</v>
      </c>
      <c r="E36" s="115">
        <v>316</v>
      </c>
      <c r="F36" s="115">
        <v>645</v>
      </c>
      <c r="G36" s="115">
        <v>0</v>
      </c>
      <c r="H36" s="115">
        <v>288</v>
      </c>
      <c r="I36" s="115">
        <v>616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9"/>
      <c r="W36" s="85"/>
      <c r="X36" s="31"/>
      <c r="Y36" s="31"/>
      <c r="Z36" s="31"/>
    </row>
    <row r="37" spans="1:26" s="43" customFormat="1" ht="10.5" customHeight="1">
      <c r="A37" s="124" t="s">
        <v>398</v>
      </c>
      <c r="B37" s="114">
        <v>1104</v>
      </c>
      <c r="C37" s="113">
        <v>1238</v>
      </c>
      <c r="D37" s="113">
        <v>219</v>
      </c>
      <c r="E37" s="113">
        <v>314</v>
      </c>
      <c r="F37" s="113">
        <v>707</v>
      </c>
      <c r="G37" s="113">
        <v>0</v>
      </c>
      <c r="H37" s="113">
        <v>328</v>
      </c>
      <c r="I37" s="113">
        <v>785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9"/>
      <c r="W37" s="85"/>
      <c r="X37" s="31"/>
      <c r="Y37" s="31"/>
      <c r="Z37" s="31"/>
    </row>
    <row r="38" spans="1:26" s="43" customFormat="1" ht="10.5" customHeight="1">
      <c r="A38" s="125" t="s">
        <v>399</v>
      </c>
      <c r="B38" s="110">
        <f>SUM(B40:B51)</f>
        <v>1247</v>
      </c>
      <c r="C38" s="110">
        <f t="shared" ref="C38:I38" si="2">SUM(C40:C51)</f>
        <v>1171</v>
      </c>
      <c r="D38" s="110">
        <f t="shared" si="2"/>
        <v>221</v>
      </c>
      <c r="E38" s="110">
        <f t="shared" si="2"/>
        <v>278</v>
      </c>
      <c r="F38" s="110">
        <f t="shared" si="2"/>
        <v>642</v>
      </c>
      <c r="G38" s="110">
        <f t="shared" si="2"/>
        <v>0</v>
      </c>
      <c r="H38" s="110">
        <f t="shared" si="2"/>
        <v>323</v>
      </c>
      <c r="I38" s="110">
        <f t="shared" si="2"/>
        <v>730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9"/>
      <c r="W38" s="85"/>
      <c r="X38" s="31"/>
      <c r="Y38" s="31"/>
      <c r="Z38" s="31"/>
    </row>
    <row r="39" spans="1:26" s="43" customFormat="1" ht="6" customHeight="1">
      <c r="A39" s="126"/>
      <c r="B39" s="109"/>
      <c r="C39" s="108"/>
      <c r="D39" s="108"/>
      <c r="E39" s="108"/>
      <c r="F39" s="108"/>
      <c r="G39" s="108"/>
      <c r="H39" s="108"/>
      <c r="I39" s="10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9"/>
      <c r="W39" s="85"/>
      <c r="X39" s="31"/>
      <c r="Y39" s="31"/>
      <c r="Z39" s="31"/>
    </row>
    <row r="40" spans="1:26" s="43" customFormat="1" ht="10.5" customHeight="1">
      <c r="A40" s="123" t="s">
        <v>378</v>
      </c>
      <c r="B40" s="43">
        <v>91</v>
      </c>
      <c r="C40" s="43">
        <v>90</v>
      </c>
      <c r="D40" s="43">
        <v>12</v>
      </c>
      <c r="E40" s="43">
        <v>22</v>
      </c>
      <c r="F40" s="43">
        <v>52</v>
      </c>
      <c r="G40" s="113">
        <v>0</v>
      </c>
      <c r="H40" s="43">
        <v>28</v>
      </c>
      <c r="I40" s="43">
        <v>76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9"/>
      <c r="W40" s="85"/>
      <c r="X40" s="31"/>
      <c r="Y40" s="31"/>
      <c r="Z40" s="31"/>
    </row>
    <row r="41" spans="1:26" s="43" customFormat="1" ht="10.5" customHeight="1">
      <c r="A41" s="124" t="s">
        <v>379</v>
      </c>
      <c r="B41" s="89">
        <v>103</v>
      </c>
      <c r="C41" s="81">
        <v>93</v>
      </c>
      <c r="D41" s="81">
        <v>15</v>
      </c>
      <c r="E41" s="81">
        <v>25</v>
      </c>
      <c r="F41" s="81">
        <v>54</v>
      </c>
      <c r="G41" s="113">
        <v>0</v>
      </c>
      <c r="H41" s="81">
        <v>28</v>
      </c>
      <c r="I41" s="81">
        <v>66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9"/>
      <c r="W41" s="85"/>
      <c r="X41" s="31"/>
      <c r="Y41" s="31"/>
      <c r="Z41" s="31"/>
    </row>
    <row r="42" spans="1:26" s="43" customFormat="1" ht="10.5" customHeight="1">
      <c r="A42" s="124" t="s">
        <v>380</v>
      </c>
      <c r="B42" s="89">
        <v>109</v>
      </c>
      <c r="C42" s="81">
        <v>104</v>
      </c>
      <c r="D42" s="81">
        <v>30</v>
      </c>
      <c r="E42" s="81">
        <v>19</v>
      </c>
      <c r="F42" s="81">
        <v>57</v>
      </c>
      <c r="G42" s="113">
        <v>0</v>
      </c>
      <c r="H42" s="81">
        <v>21</v>
      </c>
      <c r="I42" s="81">
        <v>63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9"/>
      <c r="W42" s="85"/>
      <c r="X42" s="31"/>
      <c r="Y42" s="31"/>
      <c r="Z42" s="31"/>
    </row>
    <row r="43" spans="1:26" s="43" customFormat="1" ht="10.5" customHeight="1">
      <c r="A43" s="124" t="s">
        <v>381</v>
      </c>
      <c r="B43" s="89">
        <v>99</v>
      </c>
      <c r="C43" s="81">
        <v>90</v>
      </c>
      <c r="D43" s="81">
        <v>14</v>
      </c>
      <c r="E43" s="81">
        <v>14</v>
      </c>
      <c r="F43" s="81">
        <v>57</v>
      </c>
      <c r="G43" s="113">
        <v>0</v>
      </c>
      <c r="H43" s="81">
        <v>31</v>
      </c>
      <c r="I43" s="81">
        <v>66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9"/>
      <c r="W43" s="85"/>
      <c r="X43" s="31"/>
      <c r="Y43" s="31"/>
      <c r="Z43" s="31"/>
    </row>
    <row r="44" spans="1:26" s="43" customFormat="1" ht="10.5" customHeight="1">
      <c r="A44" s="124" t="s">
        <v>382</v>
      </c>
      <c r="B44" s="89">
        <v>104</v>
      </c>
      <c r="C44" s="81">
        <v>101</v>
      </c>
      <c r="D44" s="81">
        <v>21</v>
      </c>
      <c r="E44" s="81">
        <v>17</v>
      </c>
      <c r="F44" s="81">
        <v>64</v>
      </c>
      <c r="G44" s="113">
        <v>0</v>
      </c>
      <c r="H44" s="81">
        <v>40</v>
      </c>
      <c r="I44" s="81">
        <v>56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9"/>
      <c r="W44" s="85"/>
      <c r="X44" s="31"/>
      <c r="Y44" s="31"/>
      <c r="Z44" s="31"/>
    </row>
    <row r="45" spans="1:26" s="43" customFormat="1" ht="10.5" customHeight="1">
      <c r="A45" s="124" t="s">
        <v>383</v>
      </c>
      <c r="B45" s="89">
        <v>100</v>
      </c>
      <c r="C45" s="81">
        <v>103</v>
      </c>
      <c r="D45" s="81">
        <v>20</v>
      </c>
      <c r="E45" s="81">
        <v>25</v>
      </c>
      <c r="F45" s="81">
        <v>48</v>
      </c>
      <c r="G45" s="113">
        <v>0</v>
      </c>
      <c r="H45" s="81">
        <v>22</v>
      </c>
      <c r="I45" s="81">
        <v>47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9"/>
      <c r="W45" s="85"/>
      <c r="X45" s="31"/>
      <c r="Y45" s="31"/>
      <c r="Z45" s="31"/>
    </row>
    <row r="46" spans="1:26" s="43" customFormat="1" ht="10.5" customHeight="1">
      <c r="A46" s="124" t="s">
        <v>384</v>
      </c>
      <c r="B46" s="89">
        <v>108</v>
      </c>
      <c r="C46" s="81">
        <v>103</v>
      </c>
      <c r="D46" s="81">
        <v>19</v>
      </c>
      <c r="E46" s="81">
        <v>24</v>
      </c>
      <c r="F46" s="81">
        <v>38</v>
      </c>
      <c r="G46" s="113">
        <v>0</v>
      </c>
      <c r="H46" s="81">
        <v>30</v>
      </c>
      <c r="I46" s="81">
        <v>62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9"/>
      <c r="W46" s="85"/>
      <c r="X46" s="31"/>
      <c r="Y46" s="31"/>
      <c r="Z46" s="31"/>
    </row>
    <row r="47" spans="1:26" s="43" customFormat="1" ht="10.5" customHeight="1">
      <c r="A47" s="124" t="s">
        <v>385</v>
      </c>
      <c r="B47" s="89">
        <v>106</v>
      </c>
      <c r="C47" s="81">
        <v>94</v>
      </c>
      <c r="D47" s="81">
        <v>13</v>
      </c>
      <c r="E47" s="81">
        <v>30</v>
      </c>
      <c r="F47" s="81">
        <v>53</v>
      </c>
      <c r="G47" s="113">
        <v>0</v>
      </c>
      <c r="H47" s="81">
        <v>23</v>
      </c>
      <c r="I47" s="81">
        <v>59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9"/>
      <c r="W47" s="85"/>
      <c r="X47" s="31"/>
      <c r="Y47" s="31"/>
      <c r="Z47" s="31"/>
    </row>
    <row r="48" spans="1:26" s="43" customFormat="1" ht="10.5" customHeight="1">
      <c r="A48" s="124" t="s">
        <v>386</v>
      </c>
      <c r="B48" s="89">
        <v>137</v>
      </c>
      <c r="C48" s="81">
        <v>92</v>
      </c>
      <c r="D48" s="81">
        <v>17</v>
      </c>
      <c r="E48" s="81">
        <v>32</v>
      </c>
      <c r="F48" s="81">
        <v>46</v>
      </c>
      <c r="G48" s="113">
        <v>0</v>
      </c>
      <c r="H48" s="81">
        <v>26</v>
      </c>
      <c r="I48" s="81">
        <v>46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9"/>
      <c r="W48" s="85"/>
      <c r="X48" s="31"/>
      <c r="Y48" s="31"/>
      <c r="Z48" s="31"/>
    </row>
    <row r="49" spans="1:26" s="43" customFormat="1" ht="10.5" customHeight="1">
      <c r="A49" s="123" t="s">
        <v>387</v>
      </c>
      <c r="B49" s="89">
        <v>85</v>
      </c>
      <c r="C49" s="81">
        <v>102</v>
      </c>
      <c r="D49" s="81">
        <v>17</v>
      </c>
      <c r="E49" s="81">
        <v>31</v>
      </c>
      <c r="F49" s="81">
        <v>56</v>
      </c>
      <c r="G49" s="113">
        <v>0</v>
      </c>
      <c r="H49" s="81">
        <v>28</v>
      </c>
      <c r="I49" s="81">
        <v>61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9"/>
      <c r="W49" s="85"/>
      <c r="X49" s="31"/>
      <c r="Y49" s="31"/>
      <c r="Z49" s="31"/>
    </row>
    <row r="50" spans="1:26" s="43" customFormat="1" ht="10.5" customHeight="1">
      <c r="A50" s="124" t="s">
        <v>388</v>
      </c>
      <c r="B50" s="89">
        <v>94</v>
      </c>
      <c r="C50" s="81">
        <v>100</v>
      </c>
      <c r="D50" s="81">
        <v>21</v>
      </c>
      <c r="E50" s="81">
        <v>20</v>
      </c>
      <c r="F50" s="81">
        <v>54</v>
      </c>
      <c r="G50" s="113">
        <v>0</v>
      </c>
      <c r="H50" s="81">
        <v>19</v>
      </c>
      <c r="I50" s="81">
        <v>64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9"/>
      <c r="W50" s="85"/>
      <c r="X50" s="31"/>
      <c r="Y50" s="31"/>
      <c r="Z50" s="31"/>
    </row>
    <row r="51" spans="1:26" s="43" customFormat="1" ht="10.5" customHeight="1">
      <c r="A51" s="124" t="s">
        <v>389</v>
      </c>
      <c r="B51" s="89">
        <v>111</v>
      </c>
      <c r="C51" s="81">
        <v>99</v>
      </c>
      <c r="D51" s="81">
        <v>22</v>
      </c>
      <c r="E51" s="81">
        <v>19</v>
      </c>
      <c r="F51" s="81">
        <v>63</v>
      </c>
      <c r="G51" s="113">
        <v>0</v>
      </c>
      <c r="H51" s="81">
        <v>27</v>
      </c>
      <c r="I51" s="81">
        <v>64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9"/>
      <c r="W51" s="85"/>
      <c r="X51" s="31"/>
      <c r="Y51" s="31"/>
      <c r="Z51" s="31"/>
    </row>
    <row r="52" spans="1:26" s="43" customFormat="1" ht="6" customHeight="1">
      <c r="A52" s="62"/>
      <c r="B52" s="61"/>
      <c r="C52" s="27"/>
      <c r="D52" s="27"/>
      <c r="E52" s="27"/>
      <c r="F52" s="27"/>
      <c r="G52" s="27"/>
      <c r="I52" s="46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29"/>
      <c r="W52" s="85"/>
      <c r="X52" s="31"/>
      <c r="Y52" s="31"/>
      <c r="Z52" s="31"/>
    </row>
    <row r="53" spans="1:26" s="43" customFormat="1" ht="10.5" customHeight="1">
      <c r="A53" s="207" t="s">
        <v>143</v>
      </c>
      <c r="B53" s="208" t="s">
        <v>15</v>
      </c>
      <c r="C53" s="209" t="s">
        <v>400</v>
      </c>
      <c r="D53" s="209" t="s">
        <v>401</v>
      </c>
      <c r="E53" s="210" t="s">
        <v>295</v>
      </c>
      <c r="F53" s="210" t="s">
        <v>402</v>
      </c>
      <c r="G53" s="215" t="s">
        <v>403</v>
      </c>
      <c r="H53" s="205" t="s">
        <v>404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9"/>
      <c r="W53" s="85"/>
      <c r="X53" s="31"/>
      <c r="Y53" s="31"/>
      <c r="Z53" s="31"/>
    </row>
    <row r="54" spans="1:26" s="43" customFormat="1" ht="10.5" customHeight="1">
      <c r="A54" s="193"/>
      <c r="B54" s="200"/>
      <c r="C54" s="195"/>
      <c r="D54" s="195"/>
      <c r="E54" s="211"/>
      <c r="F54" s="199"/>
      <c r="G54" s="216"/>
      <c r="H54" s="206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9"/>
      <c r="W54" s="85"/>
      <c r="X54" s="31"/>
      <c r="Y54" s="31"/>
      <c r="Z54" s="31"/>
    </row>
    <row r="55" spans="1:26" s="43" customFormat="1" ht="6" customHeight="1">
      <c r="A55" s="73"/>
      <c r="B55" s="117"/>
      <c r="C55" s="71"/>
      <c r="D55" s="70"/>
      <c r="E55" s="70"/>
      <c r="F55" s="70"/>
      <c r="G55" s="116"/>
      <c r="H55" s="11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29"/>
      <c r="W55" s="85"/>
      <c r="X55" s="31"/>
      <c r="Y55" s="31"/>
      <c r="Z55" s="31"/>
    </row>
    <row r="56" spans="1:26" s="43" customFormat="1" ht="10.5" customHeight="1">
      <c r="A56" s="123" t="s">
        <v>395</v>
      </c>
      <c r="B56" s="114">
        <v>563</v>
      </c>
      <c r="C56" s="113">
        <v>812</v>
      </c>
      <c r="D56" s="115">
        <v>310</v>
      </c>
      <c r="E56" s="115">
        <v>84</v>
      </c>
      <c r="F56" s="113">
        <v>0</v>
      </c>
      <c r="G56" s="81">
        <v>0</v>
      </c>
      <c r="H56" s="81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9"/>
      <c r="W56" s="85"/>
      <c r="X56" s="31"/>
      <c r="Y56" s="31"/>
      <c r="Z56" s="31"/>
    </row>
    <row r="57" spans="1:26" s="43" customFormat="1" ht="10.5" customHeight="1">
      <c r="A57" s="124" t="s">
        <v>396</v>
      </c>
      <c r="B57" s="114">
        <v>675</v>
      </c>
      <c r="C57" s="113">
        <v>854</v>
      </c>
      <c r="D57" s="115">
        <v>335</v>
      </c>
      <c r="E57" s="115">
        <v>34</v>
      </c>
      <c r="F57" s="113">
        <v>1</v>
      </c>
      <c r="G57" s="81">
        <v>0</v>
      </c>
      <c r="H57" s="81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9"/>
      <c r="W57" s="85"/>
      <c r="X57" s="31"/>
      <c r="Y57" s="31"/>
      <c r="Z57" s="31"/>
    </row>
    <row r="58" spans="1:26" s="43" customFormat="1" ht="10.5" customHeight="1">
      <c r="A58" s="124" t="s">
        <v>397</v>
      </c>
      <c r="B58" s="114">
        <v>612</v>
      </c>
      <c r="C58" s="113">
        <v>860</v>
      </c>
      <c r="D58" s="115">
        <v>339</v>
      </c>
      <c r="E58" s="115">
        <v>38</v>
      </c>
      <c r="F58" s="113">
        <v>0</v>
      </c>
      <c r="G58" s="81">
        <v>0</v>
      </c>
      <c r="H58" s="81">
        <v>58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9"/>
      <c r="W58" s="85"/>
      <c r="X58" s="31"/>
      <c r="Y58" s="31"/>
      <c r="Z58" s="31"/>
    </row>
    <row r="59" spans="1:26" s="43" customFormat="1" ht="10.5" customHeight="1">
      <c r="A59" s="124" t="s">
        <v>398</v>
      </c>
      <c r="B59" s="114">
        <v>715</v>
      </c>
      <c r="C59" s="113">
        <v>955</v>
      </c>
      <c r="D59" s="115">
        <v>356</v>
      </c>
      <c r="E59" s="115">
        <v>46</v>
      </c>
      <c r="F59" s="113">
        <v>3</v>
      </c>
      <c r="G59" s="127" t="s">
        <v>405</v>
      </c>
      <c r="H59" s="127" t="s">
        <v>406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29"/>
      <c r="W59" s="85"/>
      <c r="X59" s="31"/>
      <c r="Y59" s="31"/>
      <c r="Z59" s="31"/>
    </row>
    <row r="60" spans="1:26" s="43" customFormat="1" ht="10.5" customHeight="1">
      <c r="A60" s="125" t="s">
        <v>399</v>
      </c>
      <c r="B60" s="110">
        <f>SUM(B62:B73)</f>
        <v>796</v>
      </c>
      <c r="C60" s="110">
        <f t="shared" ref="C60:H60" si="3">SUM(C62:C73)</f>
        <v>939</v>
      </c>
      <c r="D60" s="110">
        <f t="shared" si="3"/>
        <v>420</v>
      </c>
      <c r="E60" s="110">
        <f t="shared" si="3"/>
        <v>36</v>
      </c>
      <c r="F60" s="110">
        <f t="shared" si="3"/>
        <v>0</v>
      </c>
      <c r="G60" s="110">
        <f t="shared" si="3"/>
        <v>0</v>
      </c>
      <c r="H60" s="110">
        <f t="shared" si="3"/>
        <v>1514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9"/>
      <c r="W60" s="85"/>
      <c r="X60" s="31"/>
      <c r="Y60" s="31"/>
      <c r="Z60" s="31"/>
    </row>
    <row r="61" spans="1:26" s="43" customFormat="1" ht="6" customHeight="1">
      <c r="A61" s="126"/>
      <c r="B61" s="109"/>
      <c r="C61" s="108"/>
      <c r="D61" s="108"/>
      <c r="E61" s="108"/>
      <c r="F61" s="108"/>
      <c r="G61" s="108"/>
      <c r="H61" s="108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9"/>
      <c r="W61" s="85"/>
      <c r="X61" s="31"/>
      <c r="Y61" s="31"/>
      <c r="Z61" s="31"/>
    </row>
    <row r="62" spans="1:26" s="43" customFormat="1" ht="10.5" customHeight="1">
      <c r="A62" s="123" t="s">
        <v>378</v>
      </c>
      <c r="B62" s="43">
        <v>70</v>
      </c>
      <c r="C62" s="43">
        <v>72</v>
      </c>
      <c r="D62" s="43">
        <v>36</v>
      </c>
      <c r="E62" s="43">
        <v>3</v>
      </c>
      <c r="F62" s="113">
        <v>0</v>
      </c>
      <c r="G62" s="113">
        <v>0</v>
      </c>
      <c r="H62" s="115">
        <v>107</v>
      </c>
      <c r="I62" s="11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9"/>
      <c r="W62" s="85"/>
      <c r="X62" s="31"/>
      <c r="Y62" s="31"/>
      <c r="Z62" s="31"/>
    </row>
    <row r="63" spans="1:26" s="43" customFormat="1" ht="10.5" customHeight="1">
      <c r="A63" s="124" t="s">
        <v>379</v>
      </c>
      <c r="B63" s="89">
        <v>51</v>
      </c>
      <c r="C63" s="81">
        <v>83</v>
      </c>
      <c r="D63" s="81">
        <v>32</v>
      </c>
      <c r="E63" s="81">
        <v>4</v>
      </c>
      <c r="F63" s="113">
        <v>0</v>
      </c>
      <c r="G63" s="113">
        <v>0</v>
      </c>
      <c r="H63" s="115">
        <v>133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9"/>
      <c r="W63" s="85"/>
      <c r="X63" s="31"/>
      <c r="Y63" s="31"/>
      <c r="Z63" s="31"/>
    </row>
    <row r="64" spans="1:26" s="43" customFormat="1" ht="10.5" customHeight="1">
      <c r="A64" s="124" t="s">
        <v>380</v>
      </c>
      <c r="B64" s="89">
        <v>63</v>
      </c>
      <c r="C64" s="81">
        <v>87</v>
      </c>
      <c r="D64" s="81">
        <v>40</v>
      </c>
      <c r="E64" s="81">
        <v>3</v>
      </c>
      <c r="F64" s="113">
        <v>0</v>
      </c>
      <c r="G64" s="113">
        <v>0</v>
      </c>
      <c r="H64" s="115">
        <v>104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9"/>
      <c r="W64" s="85"/>
      <c r="X64" s="31"/>
      <c r="Y64" s="31"/>
      <c r="Z64" s="31"/>
    </row>
    <row r="65" spans="1:26" s="43" customFormat="1" ht="10.5" customHeight="1">
      <c r="A65" s="124" t="s">
        <v>381</v>
      </c>
      <c r="B65" s="89">
        <v>60</v>
      </c>
      <c r="C65" s="81">
        <v>82</v>
      </c>
      <c r="D65" s="81">
        <v>39</v>
      </c>
      <c r="E65" s="81">
        <v>2</v>
      </c>
      <c r="F65" s="113">
        <v>0</v>
      </c>
      <c r="G65" s="113">
        <v>0</v>
      </c>
      <c r="H65" s="113">
        <v>127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9"/>
      <c r="W65" s="85"/>
      <c r="X65" s="31"/>
      <c r="Y65" s="31"/>
      <c r="Z65" s="31"/>
    </row>
    <row r="66" spans="1:26" s="43" customFormat="1" ht="10.5" customHeight="1">
      <c r="A66" s="124" t="s">
        <v>382</v>
      </c>
      <c r="B66" s="89">
        <v>64</v>
      </c>
      <c r="C66" s="81">
        <v>62</v>
      </c>
      <c r="D66" s="81">
        <v>36</v>
      </c>
      <c r="E66" s="81">
        <v>3</v>
      </c>
      <c r="F66" s="113">
        <v>0</v>
      </c>
      <c r="G66" s="113">
        <v>0</v>
      </c>
      <c r="H66" s="113">
        <v>128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9"/>
      <c r="W66" s="85"/>
      <c r="X66" s="31"/>
      <c r="Y66" s="31"/>
      <c r="Z66" s="31"/>
    </row>
    <row r="67" spans="1:26" s="43" customFormat="1" ht="10.5" customHeight="1">
      <c r="A67" s="124" t="s">
        <v>383</v>
      </c>
      <c r="B67" s="89">
        <v>69</v>
      </c>
      <c r="C67" s="81">
        <v>72</v>
      </c>
      <c r="D67" s="81">
        <v>43</v>
      </c>
      <c r="E67" s="81">
        <v>4</v>
      </c>
      <c r="F67" s="113">
        <v>0</v>
      </c>
      <c r="G67" s="113">
        <v>0</v>
      </c>
      <c r="H67" s="113">
        <v>141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9"/>
      <c r="W67" s="85"/>
      <c r="X67" s="31"/>
      <c r="Y67" s="31"/>
      <c r="Z67" s="31"/>
    </row>
    <row r="68" spans="1:26" s="43" customFormat="1" ht="10.5" customHeight="1">
      <c r="A68" s="124" t="s">
        <v>384</v>
      </c>
      <c r="B68" s="89">
        <v>69</v>
      </c>
      <c r="C68" s="81">
        <v>74</v>
      </c>
      <c r="D68" s="81">
        <v>32</v>
      </c>
      <c r="E68" s="81">
        <v>3</v>
      </c>
      <c r="F68" s="113">
        <v>0</v>
      </c>
      <c r="G68" s="113">
        <v>0</v>
      </c>
      <c r="H68" s="113">
        <v>114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9"/>
      <c r="W68" s="85"/>
      <c r="X68" s="31"/>
      <c r="Y68" s="31"/>
      <c r="Z68" s="31"/>
    </row>
    <row r="69" spans="1:26" s="43" customFormat="1" ht="10.5" customHeight="1">
      <c r="A69" s="124" t="s">
        <v>385</v>
      </c>
      <c r="B69" s="89">
        <v>69</v>
      </c>
      <c r="C69" s="81">
        <v>67</v>
      </c>
      <c r="D69" s="81">
        <v>24</v>
      </c>
      <c r="E69" s="81">
        <v>3</v>
      </c>
      <c r="F69" s="113">
        <v>0</v>
      </c>
      <c r="G69" s="113">
        <v>0</v>
      </c>
      <c r="H69" s="113">
        <v>132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9"/>
      <c r="W69" s="85"/>
      <c r="X69" s="31"/>
      <c r="Y69" s="31"/>
      <c r="Z69" s="31"/>
    </row>
    <row r="70" spans="1:26" s="43" customFormat="1" ht="10.5" customHeight="1">
      <c r="A70" s="124" t="s">
        <v>386</v>
      </c>
      <c r="B70" s="89">
        <v>60</v>
      </c>
      <c r="C70" s="81">
        <v>84</v>
      </c>
      <c r="D70" s="81">
        <v>31</v>
      </c>
      <c r="E70" s="81">
        <v>2</v>
      </c>
      <c r="F70" s="113">
        <v>0</v>
      </c>
      <c r="G70" s="113">
        <v>0</v>
      </c>
      <c r="H70" s="113">
        <v>165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29"/>
      <c r="W70" s="85"/>
      <c r="X70" s="31"/>
      <c r="Y70" s="31"/>
      <c r="Z70" s="31"/>
    </row>
    <row r="71" spans="1:26" s="43" customFormat="1" ht="10.5" customHeight="1">
      <c r="A71" s="123" t="s">
        <v>387</v>
      </c>
      <c r="B71" s="89">
        <v>74</v>
      </c>
      <c r="C71" s="81">
        <v>81</v>
      </c>
      <c r="D71" s="81">
        <v>37</v>
      </c>
      <c r="E71" s="81">
        <v>3</v>
      </c>
      <c r="F71" s="113">
        <v>0</v>
      </c>
      <c r="G71" s="113">
        <v>0</v>
      </c>
      <c r="H71" s="113">
        <v>143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29"/>
      <c r="W71" s="85"/>
      <c r="X71" s="31"/>
      <c r="Y71" s="31"/>
      <c r="Z71" s="31"/>
    </row>
    <row r="72" spans="1:26" s="43" customFormat="1" ht="10.5" customHeight="1">
      <c r="A72" s="124" t="s">
        <v>388</v>
      </c>
      <c r="B72" s="89">
        <v>79</v>
      </c>
      <c r="C72" s="81">
        <v>95</v>
      </c>
      <c r="D72" s="81">
        <v>30</v>
      </c>
      <c r="E72" s="81">
        <v>4</v>
      </c>
      <c r="F72" s="113">
        <v>0</v>
      </c>
      <c r="G72" s="113">
        <v>0</v>
      </c>
      <c r="H72" s="113">
        <v>99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29"/>
      <c r="W72" s="85"/>
      <c r="X72" s="31"/>
      <c r="Y72" s="31"/>
      <c r="Z72" s="31"/>
    </row>
    <row r="73" spans="1:26" s="43" customFormat="1" ht="10.5" customHeight="1">
      <c r="A73" s="124" t="s">
        <v>389</v>
      </c>
      <c r="B73" s="89">
        <v>68</v>
      </c>
      <c r="C73" s="81">
        <v>80</v>
      </c>
      <c r="D73" s="81">
        <v>40</v>
      </c>
      <c r="E73" s="81">
        <v>2</v>
      </c>
      <c r="F73" s="113">
        <v>0</v>
      </c>
      <c r="G73" s="113">
        <v>0</v>
      </c>
      <c r="H73" s="113">
        <v>121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9"/>
      <c r="W73" s="85"/>
      <c r="X73" s="31"/>
      <c r="Y73" s="31"/>
      <c r="Z73" s="31"/>
    </row>
    <row r="74" spans="1:26" s="43" customFormat="1" ht="6" customHeight="1">
      <c r="A74" s="62"/>
      <c r="B74" s="61"/>
      <c r="C74" s="27"/>
      <c r="D74" s="27"/>
      <c r="E74" s="27"/>
      <c r="F74" s="27"/>
      <c r="G74" s="27"/>
      <c r="H74" s="27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29"/>
      <c r="W74" s="85"/>
      <c r="X74" s="31"/>
      <c r="Y74" s="31"/>
      <c r="Z74" s="31"/>
    </row>
    <row r="75" spans="1:26" ht="10.5" customHeight="1">
      <c r="A75" s="24" t="s">
        <v>124</v>
      </c>
      <c r="W75" s="105"/>
      <c r="X75" s="43"/>
      <c r="Y75" s="43"/>
      <c r="Z75" s="43"/>
    </row>
    <row r="76" spans="1:26" ht="10.5" customHeight="1">
      <c r="A76" s="24" t="s">
        <v>274</v>
      </c>
      <c r="W76" s="105"/>
      <c r="X76" s="43"/>
      <c r="Y76" s="43"/>
      <c r="Z76" s="43"/>
    </row>
    <row r="77" spans="1:26" ht="10.5" customHeight="1">
      <c r="A77" s="24" t="s">
        <v>205</v>
      </c>
      <c r="W77" s="105"/>
      <c r="X77" s="43"/>
      <c r="Y77" s="43"/>
      <c r="Z77" s="43"/>
    </row>
    <row r="78" spans="1:26" ht="10.5" customHeight="1">
      <c r="A78" s="24" t="s">
        <v>366</v>
      </c>
      <c r="W78" s="105"/>
      <c r="X78" s="43"/>
      <c r="Y78" s="43"/>
      <c r="Z78" s="43"/>
    </row>
    <row r="79" spans="1:26" ht="10.5" customHeight="1">
      <c r="A79" s="24" t="s">
        <v>367</v>
      </c>
      <c r="W79" s="105"/>
      <c r="X79" s="43"/>
      <c r="Y79" s="43"/>
      <c r="Z79" s="43"/>
    </row>
    <row r="80" spans="1:26" ht="10.5" customHeight="1">
      <c r="A80" s="24" t="s">
        <v>368</v>
      </c>
      <c r="W80" s="105"/>
      <c r="X80" s="43"/>
      <c r="Y80" s="43"/>
      <c r="Z80" s="43"/>
    </row>
  </sheetData>
  <mergeCells count="27">
    <mergeCell ref="F31:F32"/>
    <mergeCell ref="A9:A10"/>
    <mergeCell ref="B9:B10"/>
    <mergeCell ref="C9:C10"/>
    <mergeCell ref="D9:D10"/>
    <mergeCell ref="E9:E10"/>
    <mergeCell ref="F9:F10"/>
    <mergeCell ref="A31:A32"/>
    <mergeCell ref="B31:B32"/>
    <mergeCell ref="C31:C32"/>
    <mergeCell ref="D31:D32"/>
    <mergeCell ref="E31:E32"/>
    <mergeCell ref="G53:G54"/>
    <mergeCell ref="G9:G10"/>
    <mergeCell ref="H9:H10"/>
    <mergeCell ref="I9:I10"/>
    <mergeCell ref="V9:V10"/>
    <mergeCell ref="H53:H54"/>
    <mergeCell ref="G31:G32"/>
    <mergeCell ref="H31:H32"/>
    <mergeCell ref="I31:I32"/>
    <mergeCell ref="F53:F54"/>
    <mergeCell ref="A53:A54"/>
    <mergeCell ref="B53:B54"/>
    <mergeCell ref="C53:C54"/>
    <mergeCell ref="D53:D54"/>
    <mergeCell ref="E53:E54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80"/>
  <sheetViews>
    <sheetView zoomScaleNormal="100" workbookViewId="0"/>
  </sheetViews>
  <sheetFormatPr defaultRowHeight="10.5"/>
  <cols>
    <col min="1" max="1" width="14" style="24" customWidth="1"/>
    <col min="2" max="9" width="9.5" style="24" customWidth="1"/>
    <col min="10" max="18" width="7.25" style="24" customWidth="1"/>
    <col min="19" max="21" width="6.875" style="24" customWidth="1"/>
    <col min="22" max="22" width="10.625" style="24" customWidth="1"/>
    <col min="23" max="23" width="6.875" style="104" customWidth="1"/>
    <col min="24" max="24" width="6.875" style="24" customWidth="1"/>
    <col min="25" max="25" width="10.625" style="24" customWidth="1"/>
    <col min="26" max="26" width="6.875" style="24" customWidth="1"/>
    <col min="27" max="16384" width="9" style="24"/>
  </cols>
  <sheetData>
    <row r="1" spans="1:30" ht="7.5" customHeight="1">
      <c r="W1" s="24"/>
      <c r="AA1" s="105"/>
      <c r="AB1" s="43"/>
      <c r="AC1" s="43"/>
      <c r="AD1" s="43"/>
    </row>
    <row r="2" spans="1:30" ht="13.5" customHeight="1">
      <c r="A2" s="47" t="s">
        <v>369</v>
      </c>
      <c r="B2" s="47"/>
      <c r="C2" s="47"/>
      <c r="D2" s="47"/>
      <c r="E2" s="47"/>
      <c r="F2" s="47"/>
      <c r="G2" s="47"/>
      <c r="H2" s="47"/>
      <c r="I2" s="47"/>
      <c r="K2" s="74"/>
      <c r="L2" s="121"/>
      <c r="M2" s="47"/>
      <c r="O2" s="47"/>
      <c r="P2" s="47"/>
      <c r="W2" s="24"/>
      <c r="AA2" s="105"/>
      <c r="AB2" s="43"/>
      <c r="AC2" s="43"/>
      <c r="AD2" s="43"/>
    </row>
    <row r="3" spans="1:30" ht="10.5" customHeight="1">
      <c r="L3" s="43"/>
      <c r="T3" s="43"/>
      <c r="W3" s="24"/>
      <c r="AA3" s="105"/>
      <c r="AB3" s="43"/>
      <c r="AC3" s="43"/>
      <c r="AD3" s="43"/>
    </row>
    <row r="4" spans="1:30" ht="13.5" customHeight="1">
      <c r="A4" s="47" t="s">
        <v>370</v>
      </c>
      <c r="B4" s="47"/>
      <c r="C4" s="47"/>
      <c r="D4" s="47"/>
      <c r="E4" s="47"/>
      <c r="F4" s="47"/>
      <c r="G4" s="47"/>
      <c r="H4" s="47"/>
      <c r="I4" s="47"/>
      <c r="K4" s="74"/>
      <c r="L4" s="121"/>
      <c r="M4" s="47"/>
      <c r="T4" s="43"/>
      <c r="W4" s="24"/>
      <c r="AA4" s="105"/>
      <c r="AB4" s="43"/>
      <c r="AC4" s="43"/>
      <c r="AD4" s="43"/>
    </row>
    <row r="5" spans="1:30" ht="10.5" customHeight="1">
      <c r="A5" s="122"/>
      <c r="B5" s="122"/>
      <c r="C5" s="122"/>
      <c r="D5" s="122"/>
      <c r="E5" s="122"/>
      <c r="F5" s="122"/>
      <c r="G5" s="122"/>
      <c r="H5" s="122"/>
      <c r="I5" s="122"/>
      <c r="K5" s="74"/>
      <c r="L5" s="121"/>
      <c r="M5" s="47"/>
      <c r="T5" s="43"/>
      <c r="W5" s="24"/>
      <c r="AA5" s="105"/>
      <c r="AB5" s="43"/>
      <c r="AC5" s="43"/>
      <c r="AD5" s="43"/>
    </row>
    <row r="6" spans="1:30" ht="13.5" customHeight="1">
      <c r="A6" s="47" t="s">
        <v>325</v>
      </c>
      <c r="B6" s="47"/>
      <c r="C6" s="47"/>
      <c r="D6" s="47"/>
      <c r="E6" s="47"/>
      <c r="F6" s="47"/>
      <c r="G6" s="47"/>
      <c r="H6" s="47"/>
      <c r="I6" s="47"/>
      <c r="P6" s="43"/>
      <c r="W6" s="105"/>
      <c r="X6" s="43"/>
      <c r="Y6" s="43"/>
      <c r="Z6" s="43"/>
    </row>
    <row r="7" spans="1:30" ht="10.5" customHeight="1">
      <c r="P7" s="43"/>
      <c r="W7" s="105"/>
      <c r="X7" s="43"/>
      <c r="Y7" s="43"/>
      <c r="Z7" s="43"/>
    </row>
    <row r="8" spans="1:30" ht="10.5" customHeight="1">
      <c r="A8" s="24" t="s">
        <v>202</v>
      </c>
      <c r="P8" s="43"/>
      <c r="W8" s="105"/>
      <c r="X8" s="43"/>
      <c r="Y8" s="43"/>
      <c r="Z8" s="43"/>
    </row>
    <row r="9" spans="1:30" ht="12" customHeight="1">
      <c r="A9" s="207" t="s">
        <v>143</v>
      </c>
      <c r="B9" s="209" t="s">
        <v>328</v>
      </c>
      <c r="C9" s="209" t="s">
        <v>329</v>
      </c>
      <c r="D9" s="209" t="s">
        <v>178</v>
      </c>
      <c r="E9" s="209" t="s">
        <v>179</v>
      </c>
      <c r="F9" s="209" t="s">
        <v>180</v>
      </c>
      <c r="G9" s="209" t="s">
        <v>6</v>
      </c>
      <c r="H9" s="209" t="s">
        <v>330</v>
      </c>
      <c r="I9" s="218" t="s">
        <v>331</v>
      </c>
      <c r="V9" s="214" t="s">
        <v>143</v>
      </c>
      <c r="W9" s="116"/>
      <c r="X9" s="43"/>
      <c r="Y9" s="43"/>
      <c r="Z9" s="43"/>
    </row>
    <row r="10" spans="1:30" ht="12" customHeight="1">
      <c r="A10" s="193"/>
      <c r="B10" s="195"/>
      <c r="C10" s="212"/>
      <c r="D10" s="195"/>
      <c r="E10" s="212"/>
      <c r="F10" s="212"/>
      <c r="G10" s="212"/>
      <c r="H10" s="217"/>
      <c r="I10" s="219"/>
      <c r="V10" s="204"/>
      <c r="W10" s="116"/>
      <c r="X10" s="43"/>
      <c r="Y10" s="43"/>
      <c r="Z10" s="43"/>
    </row>
    <row r="11" spans="1:30" s="43" customFormat="1" ht="6" customHeight="1">
      <c r="A11" s="73"/>
      <c r="B11" s="72"/>
      <c r="C11" s="70"/>
      <c r="D11" s="70"/>
      <c r="E11" s="70"/>
      <c r="F11" s="70"/>
      <c r="G11" s="71"/>
      <c r="H11" s="70"/>
      <c r="I11" s="71"/>
      <c r="V11" s="69"/>
      <c r="W11" s="116"/>
    </row>
    <row r="12" spans="1:30" ht="10.5" customHeight="1">
      <c r="A12" s="123" t="s">
        <v>332</v>
      </c>
      <c r="B12" s="114">
        <v>10445</v>
      </c>
      <c r="C12" s="113">
        <v>636</v>
      </c>
      <c r="D12" s="115">
        <v>678</v>
      </c>
      <c r="E12" s="115">
        <v>1782</v>
      </c>
      <c r="F12" s="115">
        <v>889</v>
      </c>
      <c r="G12" s="115">
        <v>388</v>
      </c>
      <c r="H12" s="81">
        <v>29</v>
      </c>
      <c r="I12" s="115">
        <v>0</v>
      </c>
      <c r="V12" s="33" t="s">
        <v>320</v>
      </c>
      <c r="W12" s="85"/>
      <c r="X12" s="43"/>
      <c r="Y12" s="118">
        <v>4280</v>
      </c>
      <c r="Z12" s="43"/>
    </row>
    <row r="13" spans="1:30" ht="10.5" customHeight="1">
      <c r="A13" s="124" t="s">
        <v>333</v>
      </c>
      <c r="B13" s="114">
        <v>10650</v>
      </c>
      <c r="C13" s="113">
        <v>710</v>
      </c>
      <c r="D13" s="115">
        <v>684</v>
      </c>
      <c r="E13" s="115">
        <v>1991</v>
      </c>
      <c r="F13" s="115">
        <v>728</v>
      </c>
      <c r="G13" s="115">
        <v>350</v>
      </c>
      <c r="H13" s="81">
        <v>15</v>
      </c>
      <c r="I13" s="115">
        <v>0</v>
      </c>
      <c r="V13" s="29" t="s">
        <v>319</v>
      </c>
      <c r="W13" s="85"/>
      <c r="X13" s="43"/>
      <c r="Y13" s="118">
        <v>4250</v>
      </c>
      <c r="Z13" s="43"/>
    </row>
    <row r="14" spans="1:30" ht="10.5" customHeight="1">
      <c r="A14" s="124" t="s">
        <v>334</v>
      </c>
      <c r="B14" s="114">
        <v>11414</v>
      </c>
      <c r="C14" s="113">
        <v>829</v>
      </c>
      <c r="D14" s="115">
        <v>753</v>
      </c>
      <c r="E14" s="115">
        <v>2021</v>
      </c>
      <c r="F14" s="115">
        <v>729</v>
      </c>
      <c r="G14" s="115">
        <v>602</v>
      </c>
      <c r="H14" s="81">
        <v>0</v>
      </c>
      <c r="I14" s="115">
        <v>0</v>
      </c>
      <c r="V14" s="29" t="s">
        <v>270</v>
      </c>
      <c r="W14" s="85"/>
      <c r="X14" s="43"/>
      <c r="Y14" s="118">
        <v>4481</v>
      </c>
      <c r="Z14" s="43"/>
    </row>
    <row r="15" spans="1:30" s="64" customFormat="1" ht="10.5" customHeight="1">
      <c r="A15" s="124" t="s">
        <v>335</v>
      </c>
      <c r="B15" s="114">
        <v>11505</v>
      </c>
      <c r="C15" s="113">
        <v>881</v>
      </c>
      <c r="D15" s="113">
        <v>763</v>
      </c>
      <c r="E15" s="113">
        <v>2110</v>
      </c>
      <c r="F15" s="113">
        <v>683</v>
      </c>
      <c r="G15" s="113">
        <v>687</v>
      </c>
      <c r="H15" s="81">
        <v>5</v>
      </c>
      <c r="I15" s="113">
        <v>0</v>
      </c>
      <c r="V15" s="29" t="s">
        <v>336</v>
      </c>
      <c r="W15" s="120"/>
      <c r="X15" s="75"/>
      <c r="Y15" s="118">
        <v>4301</v>
      </c>
      <c r="Z15" s="75"/>
    </row>
    <row r="16" spans="1:30" s="64" customFormat="1" ht="10.5" customHeight="1">
      <c r="A16" s="125" t="s">
        <v>337</v>
      </c>
      <c r="B16" s="111">
        <v>12347</v>
      </c>
      <c r="C16" s="110">
        <v>829</v>
      </c>
      <c r="D16" s="110">
        <v>798</v>
      </c>
      <c r="E16" s="110">
        <v>1532</v>
      </c>
      <c r="F16" s="110">
        <v>650</v>
      </c>
      <c r="G16" s="110">
        <v>429</v>
      </c>
      <c r="H16" s="110">
        <v>88</v>
      </c>
      <c r="I16" s="110">
        <v>0</v>
      </c>
      <c r="V16" s="112" t="s">
        <v>338</v>
      </c>
      <c r="W16" s="119"/>
      <c r="X16" s="75"/>
      <c r="Y16" s="118">
        <v>8021</v>
      </c>
      <c r="Z16" s="75"/>
    </row>
    <row r="17" spans="1:26" ht="6" customHeight="1">
      <c r="A17" s="126"/>
      <c r="B17" s="109"/>
      <c r="C17" s="108"/>
      <c r="D17" s="108"/>
      <c r="E17" s="108"/>
      <c r="F17" s="108"/>
      <c r="G17" s="108"/>
      <c r="H17" s="108"/>
      <c r="I17" s="108"/>
      <c r="V17" s="85"/>
      <c r="W17" s="85"/>
      <c r="X17" s="43"/>
      <c r="Y17" s="43"/>
      <c r="Z17" s="43"/>
    </row>
    <row r="18" spans="1:26" ht="10.5" customHeight="1">
      <c r="A18" s="123" t="s">
        <v>339</v>
      </c>
      <c r="B18" s="89">
        <v>1004</v>
      </c>
      <c r="C18" s="81">
        <v>57</v>
      </c>
      <c r="D18" s="81">
        <v>73</v>
      </c>
      <c r="E18" s="81">
        <v>117</v>
      </c>
      <c r="F18" s="81">
        <v>78</v>
      </c>
      <c r="G18" s="81">
        <v>33</v>
      </c>
      <c r="H18" s="81">
        <v>8</v>
      </c>
      <c r="I18" s="115">
        <v>0</v>
      </c>
      <c r="V18" s="107" t="s">
        <v>317</v>
      </c>
      <c r="W18" s="85"/>
      <c r="X18" s="43"/>
      <c r="Y18" s="118">
        <v>-1566</v>
      </c>
      <c r="Z18" s="43"/>
    </row>
    <row r="19" spans="1:26" ht="10.5" customHeight="1">
      <c r="A19" s="124" t="s">
        <v>340</v>
      </c>
      <c r="B19" s="89">
        <v>997</v>
      </c>
      <c r="C19" s="81">
        <v>68</v>
      </c>
      <c r="D19" s="81">
        <v>74</v>
      </c>
      <c r="E19" s="81">
        <v>117</v>
      </c>
      <c r="F19" s="81">
        <v>51</v>
      </c>
      <c r="G19" s="81">
        <v>42</v>
      </c>
      <c r="H19" s="81">
        <v>8</v>
      </c>
      <c r="I19" s="115">
        <v>0</v>
      </c>
      <c r="V19" s="107" t="s">
        <v>316</v>
      </c>
      <c r="W19" s="85"/>
      <c r="X19" s="43"/>
      <c r="Y19" s="118">
        <v>-1546</v>
      </c>
      <c r="Z19" s="43"/>
    </row>
    <row r="20" spans="1:26" ht="10.5" customHeight="1">
      <c r="A20" s="124" t="s">
        <v>341</v>
      </c>
      <c r="B20" s="89">
        <v>1024</v>
      </c>
      <c r="C20" s="81">
        <v>65</v>
      </c>
      <c r="D20" s="81">
        <v>69</v>
      </c>
      <c r="E20" s="81">
        <v>133</v>
      </c>
      <c r="F20" s="81">
        <v>42</v>
      </c>
      <c r="G20" s="81">
        <v>34</v>
      </c>
      <c r="H20" s="81">
        <v>6</v>
      </c>
      <c r="I20" s="115">
        <v>0</v>
      </c>
      <c r="V20" s="107" t="s">
        <v>315</v>
      </c>
      <c r="W20" s="85"/>
      <c r="X20" s="43"/>
      <c r="Y20" s="118">
        <v>-1591</v>
      </c>
      <c r="Z20" s="43"/>
    </row>
    <row r="21" spans="1:26" ht="10.5" customHeight="1">
      <c r="A21" s="124" t="s">
        <v>342</v>
      </c>
      <c r="B21" s="89">
        <v>1043</v>
      </c>
      <c r="C21" s="81">
        <v>72</v>
      </c>
      <c r="D21" s="81">
        <v>72</v>
      </c>
      <c r="E21" s="81">
        <v>135</v>
      </c>
      <c r="F21" s="81">
        <v>59</v>
      </c>
      <c r="G21" s="81">
        <v>33</v>
      </c>
      <c r="H21" s="81">
        <v>10</v>
      </c>
      <c r="I21" s="113">
        <v>0</v>
      </c>
      <c r="V21" s="107" t="s">
        <v>314</v>
      </c>
      <c r="W21" s="85"/>
      <c r="X21" s="43"/>
      <c r="Y21" s="118">
        <v>-1599</v>
      </c>
      <c r="Z21" s="43"/>
    </row>
    <row r="22" spans="1:26" ht="10.5" customHeight="1">
      <c r="A22" s="124" t="s">
        <v>343</v>
      </c>
      <c r="B22" s="89">
        <v>1072</v>
      </c>
      <c r="C22" s="81">
        <v>80</v>
      </c>
      <c r="D22" s="81">
        <v>60</v>
      </c>
      <c r="E22" s="81">
        <v>123</v>
      </c>
      <c r="F22" s="81">
        <v>43</v>
      </c>
      <c r="G22" s="81">
        <v>41</v>
      </c>
      <c r="H22" s="81">
        <v>7</v>
      </c>
      <c r="I22" s="113">
        <v>0</v>
      </c>
      <c r="V22" s="107" t="s">
        <v>313</v>
      </c>
      <c r="W22" s="85"/>
      <c r="X22" s="43"/>
      <c r="Y22" s="118">
        <v>-1621</v>
      </c>
      <c r="Z22" s="43"/>
    </row>
    <row r="23" spans="1:26" ht="10.5" customHeight="1">
      <c r="A23" s="124" t="s">
        <v>344</v>
      </c>
      <c r="B23" s="89">
        <v>996</v>
      </c>
      <c r="C23" s="81">
        <v>63</v>
      </c>
      <c r="D23" s="81">
        <v>67</v>
      </c>
      <c r="E23" s="81">
        <v>115</v>
      </c>
      <c r="F23" s="81">
        <v>56</v>
      </c>
      <c r="G23" s="81">
        <v>31</v>
      </c>
      <c r="H23" s="81">
        <v>7</v>
      </c>
      <c r="I23" s="113">
        <v>0</v>
      </c>
      <c r="V23" s="107" t="s">
        <v>312</v>
      </c>
      <c r="W23" s="85"/>
      <c r="X23" s="43"/>
      <c r="Y23" s="118">
        <v>-1499</v>
      </c>
      <c r="Z23" s="43"/>
    </row>
    <row r="24" spans="1:26" ht="10.5" customHeight="1">
      <c r="A24" s="124" t="s">
        <v>345</v>
      </c>
      <c r="B24" s="89">
        <v>1041</v>
      </c>
      <c r="C24" s="81">
        <v>74</v>
      </c>
      <c r="D24" s="81">
        <v>60</v>
      </c>
      <c r="E24" s="81">
        <v>117</v>
      </c>
      <c r="F24" s="81">
        <v>54</v>
      </c>
      <c r="G24" s="81">
        <v>32</v>
      </c>
      <c r="H24" s="81">
        <v>9</v>
      </c>
      <c r="I24" s="113">
        <v>0</v>
      </c>
      <c r="V24" s="107" t="s">
        <v>311</v>
      </c>
      <c r="W24" s="85"/>
      <c r="X24" s="43"/>
      <c r="Y24" s="118">
        <v>-1606</v>
      </c>
      <c r="Z24" s="43"/>
    </row>
    <row r="25" spans="1:26" ht="10.5" customHeight="1">
      <c r="A25" s="124" t="s">
        <v>346</v>
      </c>
      <c r="B25" s="89">
        <v>1019</v>
      </c>
      <c r="C25" s="81">
        <v>73</v>
      </c>
      <c r="D25" s="81">
        <v>78</v>
      </c>
      <c r="E25" s="81">
        <v>115</v>
      </c>
      <c r="F25" s="81">
        <v>53</v>
      </c>
      <c r="G25" s="81">
        <v>29</v>
      </c>
      <c r="H25" s="81">
        <v>8</v>
      </c>
      <c r="I25" s="113">
        <v>0</v>
      </c>
      <c r="V25" s="107" t="s">
        <v>310</v>
      </c>
      <c r="W25" s="85"/>
      <c r="X25" s="43"/>
      <c r="Y25" s="118">
        <v>-1562</v>
      </c>
      <c r="Z25" s="43"/>
    </row>
    <row r="26" spans="1:26" ht="10.5" customHeight="1">
      <c r="A26" s="124" t="s">
        <v>347</v>
      </c>
      <c r="B26" s="89">
        <v>1014</v>
      </c>
      <c r="C26" s="81">
        <v>66</v>
      </c>
      <c r="D26" s="81">
        <v>62</v>
      </c>
      <c r="E26" s="81">
        <v>138</v>
      </c>
      <c r="F26" s="81">
        <v>53</v>
      </c>
      <c r="G26" s="81">
        <v>42</v>
      </c>
      <c r="H26" s="81">
        <v>9</v>
      </c>
      <c r="I26" s="113">
        <v>0</v>
      </c>
      <c r="V26" s="107" t="s">
        <v>309</v>
      </c>
      <c r="W26" s="85"/>
      <c r="X26" s="43"/>
      <c r="Y26" s="118">
        <v>-1588</v>
      </c>
      <c r="Z26" s="43"/>
    </row>
    <row r="27" spans="1:26" ht="10.5" customHeight="1">
      <c r="A27" s="123" t="s">
        <v>348</v>
      </c>
      <c r="B27" s="89">
        <v>1097</v>
      </c>
      <c r="C27" s="81">
        <v>80</v>
      </c>
      <c r="D27" s="81">
        <v>66</v>
      </c>
      <c r="E27" s="81">
        <v>147</v>
      </c>
      <c r="F27" s="81">
        <v>47</v>
      </c>
      <c r="G27" s="81">
        <v>41</v>
      </c>
      <c r="H27" s="81">
        <v>9</v>
      </c>
      <c r="I27" s="113">
        <v>0</v>
      </c>
      <c r="V27" s="106" t="s">
        <v>308</v>
      </c>
      <c r="W27" s="85"/>
      <c r="X27" s="43"/>
      <c r="Y27" s="118">
        <v>-1713</v>
      </c>
      <c r="Z27" s="43"/>
    </row>
    <row r="28" spans="1:26" ht="10.5" customHeight="1">
      <c r="A28" s="124" t="s">
        <v>349</v>
      </c>
      <c r="B28" s="89">
        <v>1000</v>
      </c>
      <c r="C28" s="81">
        <v>67</v>
      </c>
      <c r="D28" s="81">
        <v>58</v>
      </c>
      <c r="E28" s="81">
        <v>130</v>
      </c>
      <c r="F28" s="81">
        <v>48</v>
      </c>
      <c r="G28" s="81">
        <v>38</v>
      </c>
      <c r="H28" s="81">
        <v>2</v>
      </c>
      <c r="I28" s="113">
        <v>0</v>
      </c>
      <c r="V28" s="106" t="s">
        <v>307</v>
      </c>
      <c r="W28" s="85"/>
      <c r="X28" s="43"/>
      <c r="Y28" s="118">
        <v>-1543</v>
      </c>
      <c r="Z28" s="43"/>
    </row>
    <row r="29" spans="1:26" ht="10.5" customHeight="1">
      <c r="A29" s="124" t="s">
        <v>350</v>
      </c>
      <c r="B29" s="89">
        <v>1040</v>
      </c>
      <c r="C29" s="81">
        <v>64</v>
      </c>
      <c r="D29" s="81">
        <v>59</v>
      </c>
      <c r="E29" s="81">
        <v>145</v>
      </c>
      <c r="F29" s="81">
        <v>66</v>
      </c>
      <c r="G29" s="81">
        <v>33</v>
      </c>
      <c r="H29" s="81">
        <v>5</v>
      </c>
      <c r="I29" s="113">
        <v>0</v>
      </c>
      <c r="V29" s="106" t="s">
        <v>306</v>
      </c>
      <c r="W29" s="85"/>
      <c r="X29" s="43"/>
      <c r="Y29" s="118">
        <v>-1592</v>
      </c>
      <c r="Z29" s="43"/>
    </row>
    <row r="30" spans="1:26" s="43" customFormat="1" ht="6" customHeight="1">
      <c r="A30" s="62"/>
      <c r="B30" s="61"/>
      <c r="C30" s="27"/>
      <c r="D30" s="27"/>
      <c r="E30" s="27"/>
      <c r="F30" s="27"/>
      <c r="G30" s="27"/>
      <c r="H30" s="27"/>
      <c r="I30" s="27"/>
      <c r="V30" s="25"/>
      <c r="W30" s="85"/>
      <c r="X30" s="31"/>
      <c r="Y30" s="31"/>
      <c r="Z30" s="31"/>
    </row>
    <row r="31" spans="1:26" s="43" customFormat="1" ht="10.5" customHeight="1">
      <c r="A31" s="207" t="s">
        <v>143</v>
      </c>
      <c r="B31" s="209" t="s">
        <v>9</v>
      </c>
      <c r="C31" s="209" t="s">
        <v>351</v>
      </c>
      <c r="D31" s="210" t="s">
        <v>352</v>
      </c>
      <c r="E31" s="209" t="s">
        <v>353</v>
      </c>
      <c r="F31" s="209" t="s">
        <v>11</v>
      </c>
      <c r="G31" s="209" t="s">
        <v>354</v>
      </c>
      <c r="H31" s="210" t="s">
        <v>13</v>
      </c>
      <c r="I31" s="208" t="s">
        <v>14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9"/>
      <c r="W31" s="85"/>
      <c r="X31" s="31"/>
      <c r="Y31" s="31"/>
      <c r="Z31" s="31"/>
    </row>
    <row r="32" spans="1:26" s="43" customFormat="1" ht="10.5" customHeight="1">
      <c r="A32" s="193"/>
      <c r="B32" s="195"/>
      <c r="C32" s="195"/>
      <c r="D32" s="211"/>
      <c r="E32" s="212"/>
      <c r="F32" s="212"/>
      <c r="G32" s="212"/>
      <c r="H32" s="199"/>
      <c r="I32" s="20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9"/>
      <c r="W32" s="85"/>
      <c r="X32" s="31"/>
      <c r="Y32" s="31"/>
      <c r="Z32" s="31"/>
    </row>
    <row r="33" spans="1:26" s="43" customFormat="1" ht="6" customHeight="1">
      <c r="A33" s="73"/>
      <c r="B33" s="117"/>
      <c r="C33" s="71"/>
      <c r="D33" s="71"/>
      <c r="E33" s="71"/>
      <c r="F33" s="71"/>
      <c r="G33" s="71"/>
      <c r="H33" s="71"/>
      <c r="I33" s="7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9"/>
      <c r="W33" s="85"/>
      <c r="X33" s="31"/>
      <c r="Y33" s="31"/>
      <c r="Z33" s="31"/>
    </row>
    <row r="34" spans="1:26" s="43" customFormat="1" ht="10.5" customHeight="1">
      <c r="A34" s="123" t="s">
        <v>332</v>
      </c>
      <c r="B34" s="114">
        <v>1260</v>
      </c>
      <c r="C34" s="113">
        <v>1202</v>
      </c>
      <c r="D34" s="115">
        <v>210</v>
      </c>
      <c r="E34" s="115">
        <v>172</v>
      </c>
      <c r="F34" s="115">
        <v>570</v>
      </c>
      <c r="G34" s="115">
        <v>0</v>
      </c>
      <c r="H34" s="115">
        <v>198</v>
      </c>
      <c r="I34" s="115">
        <v>613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9"/>
      <c r="W34" s="85"/>
      <c r="X34" s="31"/>
      <c r="Y34" s="31"/>
      <c r="Z34" s="31"/>
    </row>
    <row r="35" spans="1:26" s="43" customFormat="1" ht="10.5" customHeight="1">
      <c r="A35" s="124" t="s">
        <v>355</v>
      </c>
      <c r="B35" s="114">
        <v>1311</v>
      </c>
      <c r="C35" s="113">
        <v>1170</v>
      </c>
      <c r="D35" s="115">
        <v>234</v>
      </c>
      <c r="E35" s="115">
        <v>166</v>
      </c>
      <c r="F35" s="115">
        <v>634</v>
      </c>
      <c r="G35" s="115">
        <v>0</v>
      </c>
      <c r="H35" s="115">
        <v>276</v>
      </c>
      <c r="I35" s="115">
        <v>612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9"/>
      <c r="W35" s="85"/>
      <c r="X35" s="31"/>
      <c r="Y35" s="31"/>
      <c r="Z35" s="31"/>
    </row>
    <row r="36" spans="1:26" s="43" customFormat="1" ht="10.5" customHeight="1">
      <c r="A36" s="124" t="s">
        <v>356</v>
      </c>
      <c r="B36" s="114">
        <v>1326</v>
      </c>
      <c r="C36" s="113">
        <v>1256</v>
      </c>
      <c r="D36" s="115">
        <v>258</v>
      </c>
      <c r="E36" s="115">
        <v>273</v>
      </c>
      <c r="F36" s="115">
        <v>654</v>
      </c>
      <c r="G36" s="115">
        <v>0</v>
      </c>
      <c r="H36" s="115">
        <v>294</v>
      </c>
      <c r="I36" s="115">
        <v>520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9"/>
      <c r="W36" s="85"/>
      <c r="X36" s="31"/>
      <c r="Y36" s="31"/>
      <c r="Z36" s="31"/>
    </row>
    <row r="37" spans="1:26" s="43" customFormat="1" ht="10.5" customHeight="1">
      <c r="A37" s="124" t="s">
        <v>357</v>
      </c>
      <c r="B37" s="114">
        <v>1235</v>
      </c>
      <c r="C37" s="113">
        <v>1159</v>
      </c>
      <c r="D37" s="113">
        <v>210</v>
      </c>
      <c r="E37" s="113">
        <v>316</v>
      </c>
      <c r="F37" s="113">
        <v>645</v>
      </c>
      <c r="G37" s="113">
        <v>0</v>
      </c>
      <c r="H37" s="113">
        <v>288</v>
      </c>
      <c r="I37" s="113">
        <v>616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9"/>
      <c r="W37" s="85"/>
      <c r="X37" s="31"/>
      <c r="Y37" s="31"/>
      <c r="Z37" s="31"/>
    </row>
    <row r="38" spans="1:26" s="43" customFormat="1" ht="10.5" customHeight="1">
      <c r="A38" s="125" t="s">
        <v>358</v>
      </c>
      <c r="B38" s="110">
        <v>1104</v>
      </c>
      <c r="C38" s="110">
        <v>1238</v>
      </c>
      <c r="D38" s="110">
        <v>219</v>
      </c>
      <c r="E38" s="110">
        <v>314</v>
      </c>
      <c r="F38" s="110">
        <v>707</v>
      </c>
      <c r="G38" s="110">
        <v>0</v>
      </c>
      <c r="H38" s="110">
        <v>328</v>
      </c>
      <c r="I38" s="110">
        <v>785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9"/>
      <c r="W38" s="85"/>
      <c r="X38" s="31"/>
      <c r="Y38" s="31"/>
      <c r="Z38" s="31"/>
    </row>
    <row r="39" spans="1:26" s="43" customFormat="1" ht="6" customHeight="1">
      <c r="A39" s="126"/>
      <c r="B39" s="109"/>
      <c r="C39" s="108"/>
      <c r="D39" s="108"/>
      <c r="E39" s="108"/>
      <c r="F39" s="108"/>
      <c r="G39" s="108"/>
      <c r="H39" s="108"/>
      <c r="I39" s="10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9"/>
      <c r="W39" s="85"/>
      <c r="X39" s="31"/>
      <c r="Y39" s="31"/>
      <c r="Z39" s="31"/>
    </row>
    <row r="40" spans="1:26" s="43" customFormat="1" ht="10.5" customHeight="1">
      <c r="A40" s="123" t="s">
        <v>339</v>
      </c>
      <c r="B40" s="43">
        <v>90</v>
      </c>
      <c r="C40" s="43">
        <v>103</v>
      </c>
      <c r="D40" s="43">
        <v>14</v>
      </c>
      <c r="E40" s="43">
        <v>30</v>
      </c>
      <c r="F40" s="43">
        <v>62</v>
      </c>
      <c r="G40" s="115">
        <v>0</v>
      </c>
      <c r="H40" s="43">
        <v>25</v>
      </c>
      <c r="I40" s="43">
        <v>65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9"/>
      <c r="W40" s="85"/>
      <c r="X40" s="31"/>
      <c r="Y40" s="31"/>
      <c r="Z40" s="31"/>
    </row>
    <row r="41" spans="1:26" s="43" customFormat="1" ht="10.5" customHeight="1">
      <c r="A41" s="124" t="s">
        <v>340</v>
      </c>
      <c r="B41" s="89">
        <v>106</v>
      </c>
      <c r="C41" s="81">
        <v>108</v>
      </c>
      <c r="D41" s="81">
        <v>18</v>
      </c>
      <c r="E41" s="81">
        <v>22</v>
      </c>
      <c r="F41" s="81">
        <v>45</v>
      </c>
      <c r="G41" s="115">
        <v>0</v>
      </c>
      <c r="H41" s="81">
        <v>36</v>
      </c>
      <c r="I41" s="81">
        <v>68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9"/>
      <c r="W41" s="85"/>
      <c r="X41" s="31"/>
      <c r="Y41" s="31"/>
      <c r="Z41" s="31"/>
    </row>
    <row r="42" spans="1:26" s="43" customFormat="1" ht="10.5" customHeight="1">
      <c r="A42" s="124" t="s">
        <v>341</v>
      </c>
      <c r="B42" s="89">
        <v>96</v>
      </c>
      <c r="C42" s="81">
        <v>102</v>
      </c>
      <c r="D42" s="81">
        <v>22</v>
      </c>
      <c r="E42" s="81">
        <v>28</v>
      </c>
      <c r="F42" s="81">
        <v>63</v>
      </c>
      <c r="G42" s="115">
        <v>0</v>
      </c>
      <c r="H42" s="81">
        <v>28</v>
      </c>
      <c r="I42" s="81">
        <v>77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9"/>
      <c r="W42" s="85"/>
      <c r="X42" s="31"/>
      <c r="Y42" s="31"/>
      <c r="Z42" s="31"/>
    </row>
    <row r="43" spans="1:26" s="43" customFormat="1" ht="10.5" customHeight="1">
      <c r="A43" s="124" t="s">
        <v>342</v>
      </c>
      <c r="B43" s="89">
        <v>112</v>
      </c>
      <c r="C43" s="81">
        <v>97</v>
      </c>
      <c r="D43" s="81">
        <v>17</v>
      </c>
      <c r="E43" s="81">
        <v>21</v>
      </c>
      <c r="F43" s="81">
        <v>46</v>
      </c>
      <c r="G43" s="115">
        <v>0</v>
      </c>
      <c r="H43" s="81">
        <v>27</v>
      </c>
      <c r="I43" s="81">
        <v>64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9"/>
      <c r="W43" s="85"/>
      <c r="X43" s="31"/>
      <c r="Y43" s="31"/>
      <c r="Z43" s="31"/>
    </row>
    <row r="44" spans="1:26" s="43" customFormat="1" ht="10.5" customHeight="1">
      <c r="A44" s="124" t="s">
        <v>343</v>
      </c>
      <c r="B44" s="89">
        <v>100</v>
      </c>
      <c r="C44" s="81">
        <v>122</v>
      </c>
      <c r="D44" s="81">
        <v>17</v>
      </c>
      <c r="E44" s="81">
        <v>22</v>
      </c>
      <c r="F44" s="81">
        <v>65</v>
      </c>
      <c r="G44" s="115">
        <v>0</v>
      </c>
      <c r="H44" s="81">
        <v>26</v>
      </c>
      <c r="I44" s="81">
        <v>65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9"/>
      <c r="W44" s="85"/>
      <c r="X44" s="31"/>
      <c r="Y44" s="31"/>
      <c r="Z44" s="31"/>
    </row>
    <row r="45" spans="1:26" s="43" customFormat="1" ht="10.5" customHeight="1">
      <c r="A45" s="124" t="s">
        <v>344</v>
      </c>
      <c r="B45" s="89">
        <v>109</v>
      </c>
      <c r="C45" s="81">
        <v>108</v>
      </c>
      <c r="D45" s="81">
        <v>17</v>
      </c>
      <c r="E45" s="81">
        <v>29</v>
      </c>
      <c r="F45" s="81">
        <v>50</v>
      </c>
      <c r="G45" s="115">
        <v>0</v>
      </c>
      <c r="H45" s="81">
        <v>16</v>
      </c>
      <c r="I45" s="81">
        <v>52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9"/>
      <c r="W45" s="85"/>
      <c r="X45" s="31"/>
      <c r="Y45" s="31"/>
      <c r="Z45" s="31"/>
    </row>
    <row r="46" spans="1:26" s="43" customFormat="1" ht="10.5" customHeight="1">
      <c r="A46" s="124" t="s">
        <v>345</v>
      </c>
      <c r="B46" s="89">
        <v>95</v>
      </c>
      <c r="C46" s="81">
        <v>104</v>
      </c>
      <c r="D46" s="81">
        <v>19</v>
      </c>
      <c r="E46" s="81">
        <v>28</v>
      </c>
      <c r="F46" s="81">
        <v>68</v>
      </c>
      <c r="G46" s="115">
        <v>0</v>
      </c>
      <c r="H46" s="81">
        <v>25</v>
      </c>
      <c r="I46" s="81">
        <v>79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9"/>
      <c r="W46" s="85"/>
      <c r="X46" s="31"/>
      <c r="Y46" s="31"/>
      <c r="Z46" s="31"/>
    </row>
    <row r="47" spans="1:26" s="43" customFormat="1" ht="10.5" customHeight="1">
      <c r="A47" s="124" t="s">
        <v>346</v>
      </c>
      <c r="B47" s="89">
        <v>88</v>
      </c>
      <c r="C47" s="81">
        <v>111</v>
      </c>
      <c r="D47" s="81">
        <v>16</v>
      </c>
      <c r="E47" s="81">
        <v>21</v>
      </c>
      <c r="F47" s="81">
        <v>62</v>
      </c>
      <c r="G47" s="115">
        <v>0</v>
      </c>
      <c r="H47" s="81">
        <v>22</v>
      </c>
      <c r="I47" s="81">
        <v>66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9"/>
      <c r="W47" s="85"/>
      <c r="X47" s="31"/>
      <c r="Y47" s="31"/>
      <c r="Z47" s="31"/>
    </row>
    <row r="48" spans="1:26" s="43" customFormat="1" ht="10.5" customHeight="1">
      <c r="A48" s="124" t="s">
        <v>347</v>
      </c>
      <c r="B48" s="89">
        <v>80</v>
      </c>
      <c r="C48" s="81">
        <v>80</v>
      </c>
      <c r="D48" s="81">
        <v>21</v>
      </c>
      <c r="E48" s="81">
        <v>37</v>
      </c>
      <c r="F48" s="81">
        <v>54</v>
      </c>
      <c r="G48" s="115">
        <v>0</v>
      </c>
      <c r="H48" s="81">
        <v>34</v>
      </c>
      <c r="I48" s="81">
        <v>58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9"/>
      <c r="W48" s="85"/>
      <c r="X48" s="31"/>
      <c r="Y48" s="31"/>
      <c r="Z48" s="31"/>
    </row>
    <row r="49" spans="1:26" s="43" customFormat="1" ht="10.5" customHeight="1">
      <c r="A49" s="123" t="s">
        <v>348</v>
      </c>
      <c r="B49" s="89">
        <v>79</v>
      </c>
      <c r="C49" s="81">
        <v>99</v>
      </c>
      <c r="D49" s="81">
        <v>21</v>
      </c>
      <c r="E49" s="81">
        <v>26</v>
      </c>
      <c r="F49" s="81">
        <v>76</v>
      </c>
      <c r="G49" s="115">
        <v>0</v>
      </c>
      <c r="H49" s="81">
        <v>38</v>
      </c>
      <c r="I49" s="81">
        <v>65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9"/>
      <c r="W49" s="85"/>
      <c r="X49" s="31"/>
      <c r="Y49" s="31"/>
      <c r="Z49" s="31"/>
    </row>
    <row r="50" spans="1:26" s="43" customFormat="1" ht="10.5" customHeight="1">
      <c r="A50" s="124" t="s">
        <v>349</v>
      </c>
      <c r="B50" s="89">
        <v>69</v>
      </c>
      <c r="C50" s="81">
        <v>98</v>
      </c>
      <c r="D50" s="81">
        <v>14</v>
      </c>
      <c r="E50" s="81">
        <v>32</v>
      </c>
      <c r="F50" s="81">
        <v>65</v>
      </c>
      <c r="G50" s="115">
        <v>0</v>
      </c>
      <c r="H50" s="81">
        <v>23</v>
      </c>
      <c r="I50" s="81">
        <v>66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9"/>
      <c r="W50" s="85"/>
      <c r="X50" s="31"/>
      <c r="Y50" s="31"/>
      <c r="Z50" s="31"/>
    </row>
    <row r="51" spans="1:26" s="43" customFormat="1" ht="10.5" customHeight="1">
      <c r="A51" s="124" t="s">
        <v>350</v>
      </c>
      <c r="B51" s="89">
        <v>80</v>
      </c>
      <c r="C51" s="81">
        <v>106</v>
      </c>
      <c r="D51" s="81">
        <v>23</v>
      </c>
      <c r="E51" s="81">
        <v>18</v>
      </c>
      <c r="F51" s="81">
        <v>51</v>
      </c>
      <c r="G51" s="115">
        <v>0</v>
      </c>
      <c r="H51" s="81">
        <v>28</v>
      </c>
      <c r="I51" s="81">
        <v>60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9"/>
      <c r="W51" s="85"/>
      <c r="X51" s="31"/>
      <c r="Y51" s="31"/>
      <c r="Z51" s="31"/>
    </row>
    <row r="52" spans="1:26" s="43" customFormat="1" ht="6" customHeight="1">
      <c r="A52" s="62"/>
      <c r="B52" s="61"/>
      <c r="C52" s="27"/>
      <c r="D52" s="27"/>
      <c r="E52" s="27"/>
      <c r="F52" s="27"/>
      <c r="G52" s="27"/>
      <c r="I52" s="46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29"/>
      <c r="W52" s="85"/>
      <c r="X52" s="31"/>
      <c r="Y52" s="31"/>
      <c r="Z52" s="31"/>
    </row>
    <row r="53" spans="1:26" s="43" customFormat="1" ht="10.5" customHeight="1">
      <c r="A53" s="207" t="s">
        <v>143</v>
      </c>
      <c r="B53" s="208" t="s">
        <v>15</v>
      </c>
      <c r="C53" s="209" t="s">
        <v>359</v>
      </c>
      <c r="D53" s="209" t="s">
        <v>360</v>
      </c>
      <c r="E53" s="210" t="s">
        <v>295</v>
      </c>
      <c r="F53" s="210" t="s">
        <v>361</v>
      </c>
      <c r="G53" s="215" t="s">
        <v>362</v>
      </c>
      <c r="H53" s="205" t="s">
        <v>363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9"/>
      <c r="W53" s="85"/>
      <c r="X53" s="31"/>
      <c r="Y53" s="31"/>
      <c r="Z53" s="31"/>
    </row>
    <row r="54" spans="1:26" s="43" customFormat="1" ht="10.5" customHeight="1">
      <c r="A54" s="193"/>
      <c r="B54" s="200"/>
      <c r="C54" s="195"/>
      <c r="D54" s="195"/>
      <c r="E54" s="211"/>
      <c r="F54" s="199"/>
      <c r="G54" s="216"/>
      <c r="H54" s="206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9"/>
      <c r="W54" s="85"/>
      <c r="X54" s="31"/>
      <c r="Y54" s="31"/>
      <c r="Z54" s="31"/>
    </row>
    <row r="55" spans="1:26" s="43" customFormat="1" ht="6" customHeight="1">
      <c r="A55" s="73"/>
      <c r="B55" s="117"/>
      <c r="C55" s="71"/>
      <c r="D55" s="70"/>
      <c r="E55" s="70"/>
      <c r="F55" s="70"/>
      <c r="G55" s="116"/>
      <c r="H55" s="11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29"/>
      <c r="W55" s="85"/>
      <c r="X55" s="31"/>
      <c r="Y55" s="31"/>
      <c r="Z55" s="31"/>
    </row>
    <row r="56" spans="1:26" s="43" customFormat="1" ht="10.5" customHeight="1">
      <c r="A56" s="33" t="s">
        <v>364</v>
      </c>
      <c r="B56" s="114">
        <v>491</v>
      </c>
      <c r="C56" s="113">
        <v>816</v>
      </c>
      <c r="D56" s="115">
        <v>430</v>
      </c>
      <c r="E56" s="115">
        <v>74</v>
      </c>
      <c r="F56" s="113">
        <v>7</v>
      </c>
      <c r="G56" s="81">
        <v>0</v>
      </c>
      <c r="H56" s="81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9"/>
      <c r="W56" s="85"/>
      <c r="X56" s="31"/>
      <c r="Y56" s="31"/>
      <c r="Z56" s="31"/>
    </row>
    <row r="57" spans="1:26" s="43" customFormat="1" ht="10.5" customHeight="1">
      <c r="A57" s="123" t="s">
        <v>365</v>
      </c>
      <c r="B57" s="114">
        <v>563</v>
      </c>
      <c r="C57" s="113">
        <v>812</v>
      </c>
      <c r="D57" s="115">
        <v>310</v>
      </c>
      <c r="E57" s="115">
        <v>84</v>
      </c>
      <c r="F57" s="113">
        <v>0</v>
      </c>
      <c r="G57" s="81">
        <v>0</v>
      </c>
      <c r="H57" s="81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9"/>
      <c r="W57" s="85"/>
      <c r="X57" s="31"/>
      <c r="Y57" s="31"/>
      <c r="Z57" s="31"/>
    </row>
    <row r="58" spans="1:26" s="43" customFormat="1" ht="10.5" customHeight="1">
      <c r="A58" s="124" t="s">
        <v>356</v>
      </c>
      <c r="B58" s="114">
        <v>675</v>
      </c>
      <c r="C58" s="113">
        <v>854</v>
      </c>
      <c r="D58" s="115">
        <v>335</v>
      </c>
      <c r="E58" s="115">
        <v>34</v>
      </c>
      <c r="F58" s="113">
        <v>1</v>
      </c>
      <c r="G58" s="81">
        <v>0</v>
      </c>
      <c r="H58" s="81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9"/>
      <c r="W58" s="85"/>
      <c r="X58" s="31"/>
      <c r="Y58" s="31"/>
      <c r="Z58" s="31"/>
    </row>
    <row r="59" spans="1:26" s="43" customFormat="1" ht="10.5" customHeight="1">
      <c r="A59" s="124" t="s">
        <v>357</v>
      </c>
      <c r="B59" s="114">
        <v>612</v>
      </c>
      <c r="C59" s="113">
        <v>860</v>
      </c>
      <c r="D59" s="115">
        <v>339</v>
      </c>
      <c r="E59" s="115">
        <v>38</v>
      </c>
      <c r="F59" s="113">
        <v>0</v>
      </c>
      <c r="G59" s="81">
        <v>0</v>
      </c>
      <c r="H59" s="81">
        <v>58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29"/>
      <c r="W59" s="85"/>
      <c r="X59" s="31"/>
      <c r="Y59" s="31"/>
      <c r="Z59" s="31"/>
    </row>
    <row r="60" spans="1:26" s="43" customFormat="1" ht="10.5" customHeight="1">
      <c r="A60" s="125" t="s">
        <v>358</v>
      </c>
      <c r="B60" s="110">
        <v>715</v>
      </c>
      <c r="C60" s="110">
        <v>955</v>
      </c>
      <c r="D60" s="110">
        <v>356</v>
      </c>
      <c r="E60" s="110">
        <v>46</v>
      </c>
      <c r="F60" s="110">
        <v>3</v>
      </c>
      <c r="G60" s="110">
        <v>109</v>
      </c>
      <c r="H60" s="110">
        <v>1142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9"/>
      <c r="W60" s="85"/>
      <c r="X60" s="31"/>
      <c r="Y60" s="31"/>
      <c r="Z60" s="31"/>
    </row>
    <row r="61" spans="1:26" s="43" customFormat="1" ht="6" customHeight="1">
      <c r="A61" s="126"/>
      <c r="B61" s="109"/>
      <c r="C61" s="108"/>
      <c r="D61" s="108"/>
      <c r="E61" s="108"/>
      <c r="F61" s="108"/>
      <c r="G61" s="108"/>
      <c r="H61" s="108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9"/>
      <c r="W61" s="85"/>
      <c r="X61" s="31"/>
      <c r="Y61" s="31"/>
      <c r="Z61" s="31"/>
    </row>
    <row r="62" spans="1:26" s="43" customFormat="1" ht="10.5" customHeight="1">
      <c r="A62" s="123" t="s">
        <v>339</v>
      </c>
      <c r="B62" s="43">
        <v>63</v>
      </c>
      <c r="C62" s="43">
        <v>83</v>
      </c>
      <c r="D62" s="43">
        <v>27</v>
      </c>
      <c r="E62" s="43">
        <v>2</v>
      </c>
      <c r="F62" s="115">
        <v>0</v>
      </c>
      <c r="G62" s="115">
        <v>0</v>
      </c>
      <c r="H62" s="115">
        <v>74</v>
      </c>
      <c r="I62" s="11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9"/>
      <c r="W62" s="85"/>
      <c r="X62" s="31"/>
      <c r="Y62" s="31"/>
      <c r="Z62" s="31"/>
    </row>
    <row r="63" spans="1:26" s="43" customFormat="1" ht="10.5" customHeight="1">
      <c r="A63" s="124" t="s">
        <v>340</v>
      </c>
      <c r="B63" s="89">
        <v>58</v>
      </c>
      <c r="C63" s="81">
        <v>70</v>
      </c>
      <c r="D63" s="81">
        <v>18</v>
      </c>
      <c r="E63" s="81">
        <v>3</v>
      </c>
      <c r="F63" s="81">
        <v>0</v>
      </c>
      <c r="G63" s="115">
        <v>0</v>
      </c>
      <c r="H63" s="115">
        <v>85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9"/>
      <c r="W63" s="85"/>
      <c r="X63" s="31"/>
      <c r="Y63" s="31"/>
      <c r="Z63" s="31"/>
    </row>
    <row r="64" spans="1:26" s="43" customFormat="1" ht="10.5" customHeight="1">
      <c r="A64" s="124" t="s">
        <v>341</v>
      </c>
      <c r="B64" s="89">
        <v>56</v>
      </c>
      <c r="C64" s="81">
        <v>87</v>
      </c>
      <c r="D64" s="81">
        <v>24</v>
      </c>
      <c r="E64" s="81">
        <v>3</v>
      </c>
      <c r="F64" s="81">
        <v>0</v>
      </c>
      <c r="G64" s="115">
        <v>0</v>
      </c>
      <c r="H64" s="115">
        <v>89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9"/>
      <c r="W64" s="85"/>
      <c r="X64" s="31"/>
      <c r="Y64" s="31"/>
      <c r="Z64" s="31"/>
    </row>
    <row r="65" spans="1:26" s="43" customFormat="1" ht="10.5" customHeight="1">
      <c r="A65" s="124" t="s">
        <v>342</v>
      </c>
      <c r="B65" s="89">
        <v>59</v>
      </c>
      <c r="C65" s="81">
        <v>98</v>
      </c>
      <c r="D65" s="81">
        <v>30</v>
      </c>
      <c r="E65" s="81">
        <v>4</v>
      </c>
      <c r="F65" s="81">
        <v>0</v>
      </c>
      <c r="G65" s="113">
        <v>0</v>
      </c>
      <c r="H65" s="113">
        <v>87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9"/>
      <c r="W65" s="85"/>
      <c r="X65" s="31"/>
      <c r="Y65" s="31"/>
      <c r="Z65" s="31"/>
    </row>
    <row r="66" spans="1:26" s="43" customFormat="1" ht="10.5" customHeight="1">
      <c r="A66" s="124" t="s">
        <v>343</v>
      </c>
      <c r="B66" s="89">
        <v>67</v>
      </c>
      <c r="C66" s="81">
        <v>62</v>
      </c>
      <c r="D66" s="81">
        <v>43</v>
      </c>
      <c r="E66" s="81">
        <v>4</v>
      </c>
      <c r="F66" s="81">
        <v>0</v>
      </c>
      <c r="G66" s="113">
        <v>0</v>
      </c>
      <c r="H66" s="113">
        <v>125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9"/>
      <c r="W66" s="85"/>
      <c r="X66" s="31"/>
      <c r="Y66" s="31"/>
      <c r="Z66" s="31"/>
    </row>
    <row r="67" spans="1:26" s="43" customFormat="1" ht="10.5" customHeight="1">
      <c r="A67" s="124" t="s">
        <v>344</v>
      </c>
      <c r="B67" s="89">
        <v>62</v>
      </c>
      <c r="C67" s="81">
        <v>70</v>
      </c>
      <c r="D67" s="81">
        <v>30</v>
      </c>
      <c r="E67" s="81">
        <v>6</v>
      </c>
      <c r="F67" s="81">
        <v>0</v>
      </c>
      <c r="G67" s="113">
        <v>0</v>
      </c>
      <c r="H67" s="113">
        <v>108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9"/>
      <c r="W67" s="85"/>
      <c r="X67" s="31"/>
      <c r="Y67" s="31"/>
      <c r="Z67" s="31"/>
    </row>
    <row r="68" spans="1:26" s="43" customFormat="1" ht="10.5" customHeight="1">
      <c r="A68" s="124" t="s">
        <v>345</v>
      </c>
      <c r="B68" s="89">
        <v>63</v>
      </c>
      <c r="C68" s="81">
        <v>74</v>
      </c>
      <c r="D68" s="81">
        <v>31</v>
      </c>
      <c r="E68" s="81">
        <v>6</v>
      </c>
      <c r="F68" s="81">
        <v>2</v>
      </c>
      <c r="G68" s="113">
        <v>0</v>
      </c>
      <c r="H68" s="113">
        <v>101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9"/>
      <c r="W68" s="85"/>
      <c r="X68" s="31"/>
      <c r="Y68" s="31"/>
      <c r="Z68" s="31"/>
    </row>
    <row r="69" spans="1:26" s="43" customFormat="1" ht="10.5" customHeight="1">
      <c r="A69" s="124" t="s">
        <v>346</v>
      </c>
      <c r="B69" s="89">
        <v>52</v>
      </c>
      <c r="C69" s="81">
        <v>91</v>
      </c>
      <c r="D69" s="81">
        <v>23</v>
      </c>
      <c r="E69" s="81">
        <v>7</v>
      </c>
      <c r="F69" s="81">
        <v>1</v>
      </c>
      <c r="G69" s="113">
        <v>0</v>
      </c>
      <c r="H69" s="113">
        <v>103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9"/>
      <c r="W69" s="85"/>
      <c r="X69" s="31"/>
      <c r="Y69" s="31"/>
      <c r="Z69" s="31"/>
    </row>
    <row r="70" spans="1:26" s="43" customFormat="1" ht="10.5" customHeight="1">
      <c r="A70" s="124" t="s">
        <v>347</v>
      </c>
      <c r="B70" s="89">
        <v>56</v>
      </c>
      <c r="C70" s="81">
        <v>78</v>
      </c>
      <c r="D70" s="81">
        <v>28</v>
      </c>
      <c r="E70" s="81">
        <v>2</v>
      </c>
      <c r="F70" s="81">
        <v>0</v>
      </c>
      <c r="G70" s="113">
        <v>1</v>
      </c>
      <c r="H70" s="113">
        <v>115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29"/>
      <c r="W70" s="85"/>
      <c r="X70" s="31"/>
      <c r="Y70" s="31"/>
      <c r="Z70" s="31"/>
    </row>
    <row r="71" spans="1:26" s="43" customFormat="1" ht="10.5" customHeight="1">
      <c r="A71" s="123" t="s">
        <v>348</v>
      </c>
      <c r="B71" s="89">
        <v>56</v>
      </c>
      <c r="C71" s="81">
        <v>72</v>
      </c>
      <c r="D71" s="81">
        <v>32</v>
      </c>
      <c r="E71" s="81">
        <v>4</v>
      </c>
      <c r="F71" s="81">
        <v>0</v>
      </c>
      <c r="G71" s="113">
        <v>0</v>
      </c>
      <c r="H71" s="113">
        <v>139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29"/>
      <c r="W71" s="85"/>
      <c r="X71" s="31"/>
      <c r="Y71" s="31"/>
      <c r="Z71" s="31"/>
    </row>
    <row r="72" spans="1:26" s="43" customFormat="1" ht="10.5" customHeight="1">
      <c r="A72" s="124" t="s">
        <v>349</v>
      </c>
      <c r="B72" s="89">
        <v>59</v>
      </c>
      <c r="C72" s="81">
        <v>88</v>
      </c>
      <c r="D72" s="81">
        <v>33</v>
      </c>
      <c r="E72" s="81">
        <v>2</v>
      </c>
      <c r="F72" s="81">
        <v>0</v>
      </c>
      <c r="G72" s="113">
        <v>108</v>
      </c>
      <c r="H72" s="113"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29"/>
      <c r="W72" s="85"/>
      <c r="X72" s="31"/>
      <c r="Y72" s="31"/>
      <c r="Z72" s="31"/>
    </row>
    <row r="73" spans="1:26" s="43" customFormat="1" ht="10.5" customHeight="1">
      <c r="A73" s="124" t="s">
        <v>350</v>
      </c>
      <c r="B73" s="89">
        <v>64</v>
      </c>
      <c r="C73" s="81">
        <v>82</v>
      </c>
      <c r="D73" s="81">
        <v>37</v>
      </c>
      <c r="E73" s="81">
        <v>3</v>
      </c>
      <c r="F73" s="81">
        <v>0</v>
      </c>
      <c r="G73" s="113">
        <v>0</v>
      </c>
      <c r="H73" s="113">
        <v>116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9"/>
      <c r="W73" s="85"/>
      <c r="X73" s="31"/>
      <c r="Y73" s="31"/>
      <c r="Z73" s="31"/>
    </row>
    <row r="74" spans="1:26" s="43" customFormat="1" ht="6" customHeight="1">
      <c r="A74" s="62"/>
      <c r="B74" s="61"/>
      <c r="C74" s="27"/>
      <c r="D74" s="27"/>
      <c r="E74" s="27"/>
      <c r="F74" s="27"/>
      <c r="G74" s="27"/>
      <c r="H74" s="27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29"/>
      <c r="W74" s="85"/>
      <c r="X74" s="31"/>
      <c r="Y74" s="31"/>
      <c r="Z74" s="31"/>
    </row>
    <row r="75" spans="1:26" ht="10.5" customHeight="1">
      <c r="A75" s="24" t="s">
        <v>124</v>
      </c>
      <c r="W75" s="105"/>
      <c r="X75" s="43"/>
      <c r="Y75" s="43"/>
      <c r="Z75" s="43"/>
    </row>
    <row r="76" spans="1:26" ht="10.5" customHeight="1">
      <c r="A76" s="24" t="s">
        <v>274</v>
      </c>
      <c r="W76" s="105"/>
      <c r="X76" s="43"/>
      <c r="Y76" s="43"/>
      <c r="Z76" s="43"/>
    </row>
    <row r="77" spans="1:26" ht="10.5" customHeight="1">
      <c r="A77" s="24" t="s">
        <v>205</v>
      </c>
      <c r="W77" s="105"/>
      <c r="X77" s="43"/>
      <c r="Y77" s="43"/>
      <c r="Z77" s="43"/>
    </row>
    <row r="78" spans="1:26" ht="10.5" customHeight="1">
      <c r="A78" s="24" t="s">
        <v>366</v>
      </c>
      <c r="W78" s="105"/>
      <c r="X78" s="43"/>
      <c r="Y78" s="43"/>
      <c r="Z78" s="43"/>
    </row>
    <row r="79" spans="1:26" ht="10.5" customHeight="1">
      <c r="A79" s="24" t="s">
        <v>367</v>
      </c>
      <c r="W79" s="105"/>
      <c r="X79" s="43"/>
      <c r="Y79" s="43"/>
      <c r="Z79" s="43"/>
    </row>
    <row r="80" spans="1:26" ht="10.5" customHeight="1">
      <c r="A80" s="24" t="s">
        <v>368</v>
      </c>
      <c r="W80" s="105"/>
      <c r="X80" s="43"/>
      <c r="Y80" s="43"/>
      <c r="Z80" s="43"/>
    </row>
  </sheetData>
  <mergeCells count="27">
    <mergeCell ref="H9:H10"/>
    <mergeCell ref="I9:I10"/>
    <mergeCell ref="V9:V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G9:G10"/>
    <mergeCell ref="A9:A10"/>
    <mergeCell ref="B9:B10"/>
    <mergeCell ref="C9:C10"/>
    <mergeCell ref="D9:D10"/>
    <mergeCell ref="E9:E10"/>
    <mergeCell ref="F53:F54"/>
    <mergeCell ref="G53:G54"/>
    <mergeCell ref="F9:F10"/>
    <mergeCell ref="H53:H54"/>
    <mergeCell ref="A53:A54"/>
    <mergeCell ref="B53:B54"/>
    <mergeCell ref="C53:C54"/>
    <mergeCell ref="D53:D54"/>
    <mergeCell ref="E53:E54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12</vt:i4>
      </vt:variant>
    </vt:vector>
  </HeadingPairs>
  <TitlesOfParts>
    <vt:vector size="33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2003-08-27T09:09:53Z</cp:lastPrinted>
  <dcterms:created xsi:type="dcterms:W3CDTF">2003-07-30T08:30:53Z</dcterms:created>
  <dcterms:modified xsi:type="dcterms:W3CDTF">2023-02-15T04:32:16Z</dcterms:modified>
</cp:coreProperties>
</file>