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9E70D997-21D3-435A-831C-48615E241CA3}" xr6:coauthVersionLast="47" xr6:coauthVersionMax="47" xr10:uidLastSave="{00000000-0000-0000-0000-000000000000}"/>
  <bookViews>
    <workbookView xWindow="-120" yWindow="-120" windowWidth="20730" windowHeight="11310" tabRatio="772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  <sheet name="H15" sheetId="4" r:id="rId21"/>
    <sheet name="H14" sheetId="3" r:id="rId22"/>
  </sheets>
  <definedNames>
    <definedName name="_xlnm.Print_Area" localSheetId="17">'H18'!$A$4:$H$32,'H18'!$I$4:$M$32</definedName>
    <definedName name="_xlnm.Print_Area" localSheetId="16">'H19'!$A$4:$H$32,'H19'!$I$4:$M$32</definedName>
    <definedName name="_xlnm.Print_Area" localSheetId="14">'H21'!$A$1:$X$32</definedName>
    <definedName name="_xlnm.Print_Area" localSheetId="13">'H22'!$A$2:$N$33</definedName>
    <definedName name="_xlnm.Print_Area" localSheetId="12">'H23'!$A$2:$N$33</definedName>
    <definedName name="_xlnm.Print_Area" localSheetId="11">'H24'!$A$1:$H$33,'H24'!$I$1:$N$33</definedName>
    <definedName name="_xlnm.Print_Area" localSheetId="10">'H25'!$A$4:$H$33,'H25'!$I$4:$N$33</definedName>
    <definedName name="_xlnm.Print_Area" localSheetId="9">'H26'!$A$3:$M$33</definedName>
    <definedName name="_xlnm.Print_Area" localSheetId="8">'H27'!$A$3:$M$33</definedName>
    <definedName name="_xlnm.Print_Area" localSheetId="7">'H28'!$A$7:$N$33</definedName>
    <definedName name="_xlnm.Print_Area" localSheetId="4">'R01'!$A$1:$N$34</definedName>
    <definedName name="_xlnm.Print_Area" localSheetId="3">'R02'!$A$1:$N$38</definedName>
    <definedName name="_xlnm.Print_Area" localSheetId="2">'R03'!$A$6:$N$34</definedName>
    <definedName name="_xlnm.Print_Area" localSheetId="1">'R04'!$A$5:$N$32</definedName>
    <definedName name="_xlnm.Print_Area" localSheetId="0">'R05'!$A$4:$H$32,'R05'!$I$4:$N$32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0" i="24" l="1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R54" i="21" l="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M18" i="16" l="1"/>
  <c r="M18" i="15"/>
</calcChain>
</file>

<file path=xl/sharedStrings.xml><?xml version="1.0" encoding="utf-8"?>
<sst xmlns="http://schemas.openxmlformats.org/spreadsheetml/2006/main" count="1406" uniqueCount="436">
  <si>
    <t>営業日数</t>
  </si>
  <si>
    <t>使用車両数</t>
  </si>
  <si>
    <t>総数</t>
  </si>
  <si>
    <t>定期外</t>
  </si>
  <si>
    <t>定期</t>
  </si>
  <si>
    <t>その他ａ）</t>
  </si>
  <si>
    <t>年月次</t>
  </si>
  <si>
    <t>走行キロ数</t>
  </si>
  <si>
    <t>軽油消費量（ｌ）</t>
  </si>
  <si>
    <t>1か月平均</t>
  </si>
  <si>
    <t>　注）定期観光は含まない。旅客収入は消費税相当額を含んでいない。　ａ）その他は敬老乗車証等である。</t>
  </si>
  <si>
    <t>　「使用車両数」とは，営業のため使用した車両数をいう。</t>
  </si>
  <si>
    <t>　資料：京都市交通局総務課</t>
  </si>
  <si>
    <t>平成9年度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</si>
  <si>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10年度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</si>
  <si>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</si>
  <si>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13年4月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</si>
  <si>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</si>
  <si>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</si>
  <si>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</si>
  <si>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</si>
  <si>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</si>
  <si>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</si>
  <si>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</si>
  <si>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</si>
  <si>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</si>
  <si>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</si>
  <si>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</si>
  <si>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11年度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</si>
  <si>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12年度</t>
    </r>
    <rPh sb="0" eb="2">
      <t>ヘイセイ</t>
    </rPh>
    <phoneticPr fontId="2"/>
  </si>
  <si>
    <t>（２）　運輸状況</t>
    <phoneticPr fontId="2"/>
  </si>
  <si>
    <t>旅客数（人）</t>
    <phoneticPr fontId="2"/>
  </si>
  <si>
    <t>旅客収入（円）</t>
    <phoneticPr fontId="2"/>
  </si>
  <si>
    <t>　注）定期観光は含まない。旅客収入は消費税相当額を含んでいない。　a）その他は敬老乗車証等である。</t>
    <phoneticPr fontId="2"/>
  </si>
  <si>
    <r>
      <t>平成15年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</si>
  <si>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</si>
  <si>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</si>
  <si>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12月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</si>
  <si>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</si>
  <si>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10月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</si>
  <si>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9月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</si>
  <si>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8月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</si>
  <si>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7月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</si>
  <si>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6月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</si>
  <si>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</si>
  <si>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</si>
  <si>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</si>
  <si>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</si>
  <si>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12年度</t>
    </r>
    <rPh sb="0" eb="2">
      <t>ヘイセイ</t>
    </rPh>
    <phoneticPr fontId="2"/>
  </si>
  <si>
    <t>平成10年度</t>
    <rPh sb="0" eb="2">
      <t>ヘイセイ</t>
    </rPh>
    <phoneticPr fontId="2"/>
  </si>
  <si>
    <t>その他a）</t>
    <phoneticPr fontId="2"/>
  </si>
  <si>
    <t>　注）定期観光は含まない。旅客収入は消費税相当額を含んでいない。　a）その他は敬老乗車証等である。</t>
    <phoneticPr fontId="2"/>
  </si>
  <si>
    <r>
      <t>平成16年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</si>
  <si>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</si>
  <si>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</si>
  <si>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16年1月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</si>
  <si>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</si>
  <si>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</si>
  <si>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</si>
  <si>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</si>
  <si>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</si>
  <si>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</si>
  <si>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</si>
  <si>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</si>
  <si>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15年4月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</si>
  <si>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</si>
  <si>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</si>
  <si>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</si>
  <si>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</si>
  <si>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</si>
  <si>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</si>
  <si>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平成11年度</t>
    <rPh sb="0" eb="2">
      <t>ヘイセイ</t>
    </rPh>
    <phoneticPr fontId="2"/>
  </si>
  <si>
    <t>その他a）</t>
    <phoneticPr fontId="2"/>
  </si>
  <si>
    <t>旅客収入（円）</t>
    <phoneticPr fontId="2"/>
  </si>
  <si>
    <t>旅客数（人）</t>
    <phoneticPr fontId="2"/>
  </si>
  <si>
    <t>（２）　運輸状況</t>
    <phoneticPr fontId="2"/>
  </si>
  <si>
    <t>５　市営バス</t>
    <phoneticPr fontId="2"/>
  </si>
  <si>
    <t>　資料：京都市交通局企画課</t>
    <rPh sb="10" eb="12">
      <t>キカク</t>
    </rPh>
    <phoneticPr fontId="2"/>
  </si>
  <si>
    <r>
      <t>平成</t>
    </r>
    <r>
      <rPr>
        <sz val="8"/>
        <rFont val="ＭＳ 明朝"/>
        <family val="1"/>
        <charset val="128"/>
      </rPr>
      <t>17年1月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</si>
  <si>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</si>
  <si>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</si>
  <si>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</si>
  <si>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Ph sb="0" eb="2">
      <t>ヘイセイ</t>
    </rPh>
    <phoneticPr fontId="2"/>
  </si>
  <si>
    <t>平成12年度</t>
    <rPh sb="0" eb="2">
      <t>ヘイセイ</t>
    </rPh>
    <phoneticPr fontId="2"/>
  </si>
  <si>
    <t>（Ⅱ）　交通機関</t>
    <phoneticPr fontId="2"/>
  </si>
  <si>
    <t>　a）その他は敬老乗車証等である。</t>
    <phoneticPr fontId="2"/>
  </si>
  <si>
    <t>　資料：京都市交通局企画課　注）定期観光は含まない。使用車両数，走行キロ数，軽油消費量には，ジャンボタクシー代替運行分は含まない。旅客収入は消費税相当額を含んでいない。</t>
    <rPh sb="10" eb="12">
      <t>キカク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</si>
  <si>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</si>
  <si>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</si>
  <si>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1月</t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</si>
  <si>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</si>
  <si>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</si>
  <si>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</si>
  <si>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</si>
  <si>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</si>
  <si>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</si>
  <si>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</si>
  <si>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</si>
  <si>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</si>
  <si>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</si>
  <si>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</si>
  <si>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14年度</t>
    </r>
    <rPh sb="0" eb="2">
      <t>ヘイセイ</t>
    </rPh>
    <phoneticPr fontId="2"/>
  </si>
  <si>
    <t>平成13年度</t>
    <rPh sb="0" eb="2">
      <t>ヘイセイ</t>
    </rPh>
    <phoneticPr fontId="2"/>
  </si>
  <si>
    <t>そ の 他 a）</t>
    <phoneticPr fontId="2"/>
  </si>
  <si>
    <t>軽油消費量（　 ）</t>
    <phoneticPr fontId="2"/>
  </si>
  <si>
    <t>（円）</t>
  </si>
  <si>
    <t>旅客収入</t>
    <phoneticPr fontId="2"/>
  </si>
  <si>
    <t>（人）</t>
  </si>
  <si>
    <t>旅客数</t>
  </si>
  <si>
    <t>使用
車両数</t>
    <phoneticPr fontId="2"/>
  </si>
  <si>
    <t>営業
日数</t>
    <phoneticPr fontId="2"/>
  </si>
  <si>
    <t>年月度</t>
    <rPh sb="2" eb="3">
      <t>ド</t>
    </rPh>
    <phoneticPr fontId="2"/>
  </si>
  <si>
    <t>（２）　運輸状況</t>
    <rPh sb="4" eb="6">
      <t>ウンユ</t>
    </rPh>
    <rPh sb="6" eb="8">
      <t>ジョウキョウ</t>
    </rPh>
    <phoneticPr fontId="2"/>
  </si>
  <si>
    <t>５　市営バス</t>
    <rPh sb="2" eb="4">
      <t>シエイ</t>
    </rPh>
    <phoneticPr fontId="2"/>
  </si>
  <si>
    <t>（Ⅱ）交通機関</t>
    <rPh sb="3" eb="5">
      <t>コウツウ</t>
    </rPh>
    <rPh sb="5" eb="7">
      <t>キカン</t>
    </rPh>
    <phoneticPr fontId="2"/>
  </si>
  <si>
    <t>　a）その他は敬老乗車証等である。</t>
    <phoneticPr fontId="2"/>
  </si>
  <si>
    <t>　資料：京都市交通局企画総務部企画課　注）定期観光は含まない。使用車両数，走行キロ数，軽油消費量には，ジャンボタクシー代替運行分は含まない。旅客収入は消費税相当額を含んでいない。</t>
    <rPh sb="10" eb="12">
      <t>キカク</t>
    </rPh>
    <rPh sb="12" eb="14">
      <t>ソウム</t>
    </rPh>
    <rPh sb="14" eb="15">
      <t>ブ</t>
    </rPh>
    <rPh sb="15" eb="17">
      <t>キカク</t>
    </rPh>
    <phoneticPr fontId="2"/>
  </si>
  <si>
    <r>
      <t>平成</t>
    </r>
    <r>
      <rPr>
        <sz val="8"/>
        <rFont val="ＭＳ 明朝"/>
        <family val="1"/>
        <charset val="128"/>
      </rPr>
      <t>19年 1月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</si>
  <si>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</si>
  <si>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</si>
  <si>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</si>
  <si>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15年度</t>
    </r>
    <rPh sb="0" eb="2">
      <t>ヘイセイ</t>
    </rPh>
    <phoneticPr fontId="2"/>
  </si>
  <si>
    <t>平成14年度</t>
    <rPh sb="0" eb="2">
      <t>ヘイセイ</t>
    </rPh>
    <phoneticPr fontId="2"/>
  </si>
  <si>
    <t>そ の 他 a）</t>
    <phoneticPr fontId="2"/>
  </si>
  <si>
    <t>軽油消費量（　 ）</t>
    <phoneticPr fontId="2"/>
  </si>
  <si>
    <t>旅客収入</t>
    <phoneticPr fontId="2"/>
  </si>
  <si>
    <t>使用
車両数</t>
    <phoneticPr fontId="2"/>
  </si>
  <si>
    <t>営業
日数</t>
    <phoneticPr fontId="2"/>
  </si>
  <si>
    <t>　資料：京都市交通局企画総務部企画課　注）定期観光は含まない。使用車両数，走行キロ数，軽油消費量には，ジャンボタクシー代替運行分は含まない。旅客収入は消費税相当額を含んでいない。　a）その他は敬老乗車証等である。</t>
    <rPh sb="10" eb="12">
      <t>キカク</t>
    </rPh>
    <rPh sb="12" eb="14">
      <t>ソウム</t>
    </rPh>
    <rPh sb="14" eb="15">
      <t>ブ</t>
    </rPh>
    <rPh sb="15" eb="17">
      <t>キカク</t>
    </rPh>
    <phoneticPr fontId="2"/>
  </si>
  <si>
    <r>
      <t>平成</t>
    </r>
    <r>
      <rPr>
        <sz val="8"/>
        <rFont val="ＭＳ 明朝"/>
        <family val="1"/>
        <charset val="128"/>
      </rPr>
      <t>20年 1月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</si>
  <si>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</si>
  <si>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</si>
  <si>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</si>
  <si>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16年度</t>
    </r>
    <rPh sb="0" eb="2">
      <t>ヘイセイ</t>
    </rPh>
    <phoneticPr fontId="2"/>
  </si>
  <si>
    <t>平成15年度</t>
    <rPh sb="0" eb="2">
      <t>ヘイセイ</t>
    </rPh>
    <phoneticPr fontId="2"/>
  </si>
  <si>
    <t>そ の 他 a）</t>
    <phoneticPr fontId="2"/>
  </si>
  <si>
    <t>軽油消費量（㍑）</t>
    <phoneticPr fontId="2"/>
  </si>
  <si>
    <t>旅客収入</t>
    <phoneticPr fontId="2"/>
  </si>
  <si>
    <t>走行距離
（km）</t>
    <rPh sb="2" eb="4">
      <t>キョリ</t>
    </rPh>
    <phoneticPr fontId="2"/>
  </si>
  <si>
    <t>使用車両数
（両）</t>
    <rPh sb="7" eb="8">
      <t>リョウ</t>
    </rPh>
    <phoneticPr fontId="2"/>
  </si>
  <si>
    <t>営業日数
（日）</t>
    <rPh sb="6" eb="7">
      <t>ニチ</t>
    </rPh>
    <phoneticPr fontId="2"/>
  </si>
  <si>
    <t>（２）　運　　輸　　状　　況</t>
    <phoneticPr fontId="2"/>
  </si>
  <si>
    <t>５　　市　　営　　バ　　ス</t>
    <phoneticPr fontId="2"/>
  </si>
  <si>
    <t>じている可能性があるため，平成２０年度から項目が削除された。</t>
    <rPh sb="4" eb="7">
      <t>カノウセイ</t>
    </rPh>
    <rPh sb="13" eb="15">
      <t>ヘイセイ</t>
    </rPh>
    <phoneticPr fontId="2"/>
  </si>
  <si>
    <t>　　　　　　　　　　　　　　　　　　　a)  その他は敬老乗車証等である。　b)月別の軽油使用量については，実数値との誤差が生</t>
    <rPh sb="25" eb="26">
      <t>タ</t>
    </rPh>
    <rPh sb="27" eb="29">
      <t>ケイロウ</t>
    </rPh>
    <rPh sb="29" eb="31">
      <t>ジョウシャ</t>
    </rPh>
    <rPh sb="31" eb="32">
      <t>ショウ</t>
    </rPh>
    <rPh sb="32" eb="33">
      <t>ナド</t>
    </rPh>
    <rPh sb="40" eb="42">
      <t>ツキベツ</t>
    </rPh>
    <rPh sb="43" eb="45">
      <t>ケイユ</t>
    </rPh>
    <rPh sb="45" eb="48">
      <t>シヨウリョウ</t>
    </rPh>
    <rPh sb="54" eb="55">
      <t>ジツ</t>
    </rPh>
    <rPh sb="55" eb="57">
      <t>スウチ</t>
    </rPh>
    <rPh sb="59" eb="61">
      <t>ゴサ</t>
    </rPh>
    <rPh sb="62" eb="63">
      <t>ショウ</t>
    </rPh>
    <phoneticPr fontId="2"/>
  </si>
  <si>
    <t>替運行分は含まない。旅客収入は消費税相当額を含んでいない。</t>
    <phoneticPr fontId="2"/>
  </si>
  <si>
    <t>　資料：京都市交通局企画総務部企画課　注）定期観光は含まない。使用車両数，走行キロ数，軽油消費量には，ジャンボタクシー代</t>
    <rPh sb="10" eb="12">
      <t>キカク</t>
    </rPh>
    <rPh sb="12" eb="14">
      <t>ソウム</t>
    </rPh>
    <rPh sb="14" eb="15">
      <t>ブ</t>
    </rPh>
    <rPh sb="15" eb="17">
      <t>キカク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</si>
  <si>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</si>
  <si>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…</t>
  </si>
  <si>
    <r>
      <t xml:space="preserve">平成21年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</si>
  <si>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 1月</t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</si>
  <si>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</si>
  <si>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</si>
  <si>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</si>
  <si>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</si>
  <si>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</si>
  <si>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</si>
  <si>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</si>
  <si>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平成20年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</si>
  <si>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 4月</t>
    </r>
    <rPh sb="0" eb="2">
      <t>ヘイセイ</t>
    </rPh>
    <phoneticPr fontId="2"/>
  </si>
  <si>
    <t>…</t>
    <phoneticPr fontId="10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</si>
  <si>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</si>
  <si>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</si>
  <si>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17年度</t>
    </r>
    <rPh sb="0" eb="2">
      <t>ヘイセイ</t>
    </rPh>
    <phoneticPr fontId="2"/>
  </si>
  <si>
    <t>平成16年度</t>
    <rPh sb="0" eb="2">
      <t>ヘイセイ</t>
    </rPh>
    <phoneticPr fontId="2"/>
  </si>
  <si>
    <t>そ の 他 a）</t>
    <phoneticPr fontId="2"/>
  </si>
  <si>
    <t>軽油消費量（㍑）
ｂ）</t>
    <phoneticPr fontId="2"/>
  </si>
  <si>
    <t>旅客収入</t>
    <phoneticPr fontId="2"/>
  </si>
  <si>
    <t>（２）　運　　輸　　状　　況</t>
    <rPh sb="10" eb="11">
      <t>ジョウ</t>
    </rPh>
    <rPh sb="13" eb="14">
      <t>キョウ</t>
    </rPh>
    <phoneticPr fontId="2"/>
  </si>
  <si>
    <t>５　　市　　営　　バ　　ス</t>
    <phoneticPr fontId="2"/>
  </si>
  <si>
    <t>運行分を含まない。旅客収入には消費税相当額を含まない。</t>
    <phoneticPr fontId="2"/>
  </si>
  <si>
    <t>　資料：京都市交通局企画総務部企画課　注）定期観光は含まない。使用車両数，走行距離，軽油消費量には，ジャンボタクシー代替</t>
    <rPh sb="10" eb="12">
      <t>キカク</t>
    </rPh>
    <rPh sb="12" eb="14">
      <t>ソウム</t>
    </rPh>
    <rPh sb="14" eb="15">
      <t>ブ</t>
    </rPh>
    <rPh sb="15" eb="17">
      <t>キカク</t>
    </rPh>
    <rPh sb="39" eb="41">
      <t>キョリ</t>
    </rPh>
    <rPh sb="58" eb="60">
      <t>ダイタイ</t>
    </rPh>
    <phoneticPr fontId="2"/>
  </si>
  <si>
    <r>
      <t xml:space="preserve">平成22年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</si>
  <si>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平成22年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</si>
  <si>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 1月</t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</si>
  <si>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</si>
  <si>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</si>
  <si>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</si>
  <si>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</si>
  <si>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</si>
  <si>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</si>
  <si>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</si>
  <si>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平成21年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</si>
  <si>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</si>
  <si>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</si>
  <si>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</si>
  <si>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18年度</t>
    </r>
    <rPh sb="0" eb="2">
      <t>ヘイセイ</t>
    </rPh>
    <phoneticPr fontId="2"/>
  </si>
  <si>
    <t>平成17年度</t>
    <rPh sb="0" eb="2">
      <t>ヘイセイ</t>
    </rPh>
    <phoneticPr fontId="2"/>
  </si>
  <si>
    <t>そ の 他 a）</t>
    <phoneticPr fontId="2"/>
  </si>
  <si>
    <t>総額</t>
    <rPh sb="1" eb="2">
      <t>ガク</t>
    </rPh>
    <phoneticPr fontId="2"/>
  </si>
  <si>
    <t>軽油消費量（㍑）
ｂ）</t>
    <phoneticPr fontId="2"/>
  </si>
  <si>
    <t>旅客収入</t>
    <phoneticPr fontId="2"/>
  </si>
  <si>
    <t>　「使用車両数」とは，営業のため使用した延べ車両数をいう。</t>
    <rPh sb="20" eb="21">
      <t>ノ</t>
    </rPh>
    <phoneticPr fontId="2"/>
  </si>
  <si>
    <t>（２）　運　　輸   状　　況</t>
    <rPh sb="11" eb="12">
      <t>ジョウ</t>
    </rPh>
    <rPh sb="14" eb="15">
      <t>キョウ</t>
    </rPh>
    <phoneticPr fontId="2"/>
  </si>
  <si>
    <t>５　　市　　営　　バ　　ス</t>
    <phoneticPr fontId="2"/>
  </si>
  <si>
    <t>　　　　　　　　　　　　　　　　　　　a)  その他は敬老乗車証等である。　b)月別の軽油使用量については，実数値との誤差が生じている可能性があるため，平成２０年度から項目が削除された。</t>
    <rPh sb="25" eb="26">
      <t>タ</t>
    </rPh>
    <rPh sb="27" eb="29">
      <t>ケイロウ</t>
    </rPh>
    <rPh sb="29" eb="31">
      <t>ジョウシャ</t>
    </rPh>
    <rPh sb="31" eb="32">
      <t>ショウ</t>
    </rPh>
    <rPh sb="32" eb="33">
      <t>ナド</t>
    </rPh>
    <rPh sb="40" eb="42">
      <t>ツキベツ</t>
    </rPh>
    <rPh sb="43" eb="45">
      <t>ケイユ</t>
    </rPh>
    <rPh sb="45" eb="48">
      <t>シヨウリョウ</t>
    </rPh>
    <rPh sb="54" eb="55">
      <t>ジツ</t>
    </rPh>
    <rPh sb="55" eb="57">
      <t>スウチ</t>
    </rPh>
    <rPh sb="59" eb="61">
      <t>ゴサ</t>
    </rPh>
    <rPh sb="62" eb="63">
      <t>ショウ</t>
    </rPh>
    <phoneticPr fontId="2"/>
  </si>
  <si>
    <t>　資料：京都市交通局企画総務部企画課　注）定期観光は含まない。使用車両数，走行距離，軽油消費量には，ジャンボタクシー代替運行分を含まない。旅客収入には消費税相当額を含まない。</t>
    <rPh sb="10" eb="12">
      <t>キカク</t>
    </rPh>
    <rPh sb="12" eb="14">
      <t>ソウム</t>
    </rPh>
    <rPh sb="14" eb="15">
      <t>ブ</t>
    </rPh>
    <rPh sb="15" eb="17">
      <t>キカク</t>
    </rPh>
    <rPh sb="39" eb="41">
      <t>キョリ</t>
    </rPh>
    <rPh sb="58" eb="60">
      <t>ダイタイ</t>
    </rPh>
    <phoneticPr fontId="2"/>
  </si>
  <si>
    <r>
      <t xml:space="preserve">平成23年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</si>
  <si>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平成23年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</si>
  <si>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 1月</t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</si>
  <si>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</si>
  <si>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</si>
  <si>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</si>
  <si>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</si>
  <si>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</si>
  <si>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</si>
  <si>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</si>
  <si>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 xml:space="preserve"> 5月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</si>
  <si>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</si>
  <si>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</si>
  <si>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</si>
  <si>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19年度</t>
    </r>
    <rPh sb="0" eb="2">
      <t>ヘイセイ</t>
    </rPh>
    <phoneticPr fontId="2"/>
  </si>
  <si>
    <t>平成18年度</t>
    <rPh sb="0" eb="2">
      <t>ヘイセイ</t>
    </rPh>
    <phoneticPr fontId="2"/>
  </si>
  <si>
    <t>（２）　運　　輸　　状　　況</t>
    <phoneticPr fontId="2"/>
  </si>
  <si>
    <t>　資料：京都市交通局企画総務部総務課　注）定期観光は含まない。旅客収入には消費税相当額を含まない。</t>
    <rPh sb="10" eb="12">
      <t>キカク</t>
    </rPh>
    <rPh sb="12" eb="14">
      <t>ソウム</t>
    </rPh>
    <rPh sb="14" eb="15">
      <t>ブ</t>
    </rPh>
    <rPh sb="15" eb="17">
      <t>ソウム</t>
    </rPh>
    <rPh sb="17" eb="18">
      <t>カ</t>
    </rPh>
    <phoneticPr fontId="2"/>
  </si>
  <si>
    <r>
      <t xml:space="preserve">平成24年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</si>
  <si>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平成24年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</si>
  <si>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 1月</t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</si>
  <si>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</si>
  <si>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</si>
  <si>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</si>
  <si>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</si>
  <si>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</si>
  <si>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</si>
  <si>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</si>
  <si>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 xml:space="preserve"> 5月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</si>
  <si>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</si>
  <si>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</si>
  <si>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</si>
  <si>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20年度</t>
    </r>
    <rPh sb="0" eb="2">
      <t>ヘイセイ</t>
    </rPh>
    <phoneticPr fontId="2"/>
  </si>
  <si>
    <t>平成19年度</t>
    <rPh sb="0" eb="2">
      <t>ヘイセイ</t>
    </rPh>
    <phoneticPr fontId="2"/>
  </si>
  <si>
    <t>（２）　運　　輸  　状　　況</t>
    <phoneticPr fontId="2"/>
  </si>
  <si>
    <t>５　　市　　営  　バ　　ス</t>
    <phoneticPr fontId="2"/>
  </si>
  <si>
    <t>　　　　　　　　　　　　　　　　a)  その他は敬老乗車証等である。</t>
    <rPh sb="22" eb="23">
      <t>タ</t>
    </rPh>
    <rPh sb="24" eb="26">
      <t>ケイロウ</t>
    </rPh>
    <rPh sb="26" eb="28">
      <t>ジョウシャ</t>
    </rPh>
    <rPh sb="28" eb="29">
      <t>ショウ</t>
    </rPh>
    <rPh sb="29" eb="30">
      <t>ナド</t>
    </rPh>
    <phoneticPr fontId="2"/>
  </si>
  <si>
    <t>　資料：京都市交通局営業推進室　注）定期観光は含まない。旅客収入には消費税相当額を含まない。</t>
    <rPh sb="10" eb="12">
      <t>エイギョウ</t>
    </rPh>
    <rPh sb="12" eb="14">
      <t>スイシン</t>
    </rPh>
    <rPh sb="14" eb="15">
      <t>シツ</t>
    </rPh>
    <phoneticPr fontId="2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</si>
  <si>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</si>
  <si>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平成25年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</si>
  <si>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</si>
  <si>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</si>
  <si>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</si>
  <si>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</si>
  <si>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</si>
  <si>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</si>
  <si>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</si>
  <si>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</si>
  <si>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</si>
  <si>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</si>
  <si>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</si>
  <si>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</si>
  <si>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</si>
  <si>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平成20年度</t>
    <rPh sb="0" eb="2">
      <t>ヘイセイ</t>
    </rPh>
    <phoneticPr fontId="2"/>
  </si>
  <si>
    <t>そ の 他 a）</t>
    <phoneticPr fontId="2"/>
  </si>
  <si>
    <t>軽油消費量（㍑）</t>
    <phoneticPr fontId="2"/>
  </si>
  <si>
    <t>旅客収入</t>
    <phoneticPr fontId="2"/>
  </si>
  <si>
    <t>（２）　運　　輸　　状　　況</t>
    <phoneticPr fontId="2"/>
  </si>
  <si>
    <t>５　　市　　営　　バ　　ス</t>
    <phoneticPr fontId="2"/>
  </si>
  <si>
    <t>旅客収入</t>
    <phoneticPr fontId="2"/>
  </si>
  <si>
    <t>軽油消費量（㍑）</t>
    <phoneticPr fontId="2"/>
  </si>
  <si>
    <t>そ の 他 a）</t>
    <phoneticPr fontId="2"/>
  </si>
  <si>
    <t>定期外</t>
    <phoneticPr fontId="10"/>
  </si>
  <si>
    <r>
      <t>平成21年度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</si>
  <si>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</si>
  <si>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</si>
  <si>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 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</si>
  <si>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 1月</t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</si>
  <si>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5月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</si>
  <si>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</si>
  <si>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7月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</si>
  <si>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</si>
  <si>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</si>
  <si>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</si>
  <si>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</si>
  <si>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 xml:space="preserve"> 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</si>
  <si>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平成26年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</si>
  <si>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 xml:space="preserve">平成26年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</si>
  <si>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</si>
  <si>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</si>
  <si>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</si>
  <si>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 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</si>
  <si>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27年 1月</t>
    </r>
    <rPh sb="0" eb="2">
      <t>ヘイセイ</t>
    </rPh>
    <phoneticPr fontId="2"/>
  </si>
  <si>
    <t>軽油消費量（㍑）</t>
    <phoneticPr fontId="2"/>
  </si>
  <si>
    <t>そ の 他 a）</t>
    <phoneticPr fontId="2"/>
  </si>
  <si>
    <t>定期外</t>
    <phoneticPr fontId="10"/>
  </si>
  <si>
    <t>平成23年度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</si>
  <si>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</si>
  <si>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</si>
  <si>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</si>
  <si>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</si>
  <si>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</si>
  <si>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 4月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</si>
  <si>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</si>
  <si>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</si>
  <si>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7月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</si>
  <si>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8月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</si>
  <si>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</si>
  <si>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10月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</si>
  <si>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</si>
  <si>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12月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</si>
  <si>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8</t>
    </r>
    <r>
      <rPr>
        <sz val="8"/>
        <color indexed="8"/>
        <rFont val="ＭＳ 明朝"/>
        <family val="1"/>
        <charset val="128"/>
      </rPr>
      <t>年 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</si>
  <si>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</si>
  <si>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</si>
  <si>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旅客収入</t>
    <phoneticPr fontId="2"/>
  </si>
  <si>
    <t>軽油消費量（㍑）</t>
    <phoneticPr fontId="2"/>
  </si>
  <si>
    <t>そ の 他 a）</t>
    <phoneticPr fontId="2"/>
  </si>
  <si>
    <t>定期外</t>
    <phoneticPr fontId="10"/>
  </si>
  <si>
    <t>そ の 他 a）</t>
    <phoneticPr fontId="2"/>
  </si>
  <si>
    <t>平成24年度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</si>
  <si>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</si>
  <si>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</si>
  <si>
    <r>
      <t>平成</t>
    </r>
    <r>
      <rPr>
        <sz val="8"/>
        <color indexed="8"/>
        <rFont val="ＭＳ 明朝"/>
        <family val="1"/>
        <charset val="128"/>
      </rPr>
      <t>27年度</t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</si>
  <si>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</si>
  <si>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8</t>
    </r>
    <r>
      <rPr>
        <sz val="8"/>
        <color indexed="8"/>
        <rFont val="ＭＳ 明朝"/>
        <family val="1"/>
        <charset val="128"/>
      </rPr>
      <t>年 4月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</si>
  <si>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</si>
  <si>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</si>
  <si>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</si>
  <si>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</si>
  <si>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</si>
  <si>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</si>
  <si>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</si>
  <si>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</si>
  <si>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9</t>
    </r>
    <r>
      <rPr>
        <sz val="8"/>
        <color indexed="8"/>
        <rFont val="ＭＳ 明朝"/>
        <family val="1"/>
        <charset val="128"/>
      </rPr>
      <t>年 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</si>
  <si>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9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</si>
  <si>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9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</si>
  <si>
    <t>v080503用</t>
    <rPh sb="7" eb="8">
      <t>ヨウ</t>
    </rPh>
    <phoneticPr fontId="2"/>
  </si>
  <si>
    <t>１車平均</t>
    <rPh sb="1" eb="2">
      <t>シャ</t>
    </rPh>
    <rPh sb="2" eb="4">
      <t>ヘイキン</t>
    </rPh>
    <phoneticPr fontId="2"/>
  </si>
  <si>
    <t>１日平均</t>
    <rPh sb="0" eb="2">
      <t>１ニチ</t>
    </rPh>
    <rPh sb="2" eb="4">
      <t>ヘイキン</t>
    </rPh>
    <phoneticPr fontId="2"/>
  </si>
  <si>
    <t>平成25年度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</si>
  <si>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</si>
  <si>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</si>
  <si>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</si>
  <si>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18"/>
  </si>
  <si>
    <r>
      <t>平成</t>
    </r>
    <r>
      <rPr>
        <sz val="8"/>
        <color indexed="8"/>
        <rFont val="ＭＳ 明朝"/>
        <family val="1"/>
        <charset val="128"/>
      </rPr>
      <t>29年 4月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</si>
  <si>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</si>
  <si>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</si>
  <si>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</si>
  <si>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</si>
  <si>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</si>
  <si>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</si>
  <si>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</si>
  <si>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</si>
  <si>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sz val="8"/>
        <color indexed="8"/>
        <rFont val="ＭＳ 明朝"/>
        <family val="1"/>
        <charset val="128"/>
      </rPr>
      <t>30年 1月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</si>
  <si>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</si>
  <si>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phoneticPr fontId="18"/>
  </si>
  <si>
    <t>平成26年度</t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</si>
  <si>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</si>
  <si>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</si>
  <si>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</si>
  <si>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27"/>
  </si>
  <si>
    <r>
      <t>平成</t>
    </r>
    <r>
      <rPr>
        <sz val="8"/>
        <color indexed="8"/>
        <rFont val="ＭＳ 明朝"/>
        <family val="1"/>
        <charset val="128"/>
      </rPr>
      <t>30年 4月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</si>
  <si>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</si>
  <si>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27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</si>
  <si>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27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</si>
  <si>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27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</si>
  <si>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27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</si>
  <si>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10月</t>
    </r>
    <phoneticPr fontId="27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</si>
  <si>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11月</t>
    </r>
    <phoneticPr fontId="27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</si>
  <si>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12月</t>
    </r>
    <phoneticPr fontId="27"/>
  </si>
  <si>
    <r>
      <t>平成</t>
    </r>
    <r>
      <rPr>
        <sz val="8"/>
        <color indexed="8"/>
        <rFont val="ＭＳ 明朝"/>
        <family val="1"/>
        <charset val="128"/>
      </rPr>
      <t>31年 1月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</si>
  <si>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</si>
  <si>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3月</t>
    </r>
    <phoneticPr fontId="27"/>
  </si>
  <si>
    <t>平成27年度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</si>
  <si>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</si>
  <si>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</si>
  <si>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</si>
  <si>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t>令和元年度</t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</si>
  <si>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</si>
  <si>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</si>
  <si>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6月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</si>
  <si>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</si>
  <si>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</si>
  <si>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</si>
  <si>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</si>
  <si>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</si>
  <si>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</si>
  <si>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</si>
  <si>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</si>
  <si>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8"/>
  </si>
  <si>
    <t>キロ平均</t>
    <rPh sb="2" eb="4">
      <t>ヘイキン</t>
    </rPh>
    <phoneticPr fontId="2"/>
  </si>
  <si>
    <t>　　　　　　　　　　　　　　　　　　　　　a)  その他は敬老乗車証等である。</t>
    <rPh sb="27" eb="28">
      <t>タ</t>
    </rPh>
    <rPh sb="29" eb="31">
      <t>ケイロウ</t>
    </rPh>
    <rPh sb="31" eb="33">
      <t>ジョウシャ</t>
    </rPh>
    <rPh sb="33" eb="34">
      <t>ショウ</t>
    </rPh>
    <rPh sb="34" eb="35">
      <t>ナド</t>
    </rPh>
    <phoneticPr fontId="2"/>
  </si>
  <si>
    <t>　資料：京都市交通局企画総務部営業調査課　注）定期観光は含まない。旅客収入には消費税相当額を含まない。</t>
    <rPh sb="10" eb="12">
      <t>キカク</t>
    </rPh>
    <rPh sb="12" eb="14">
      <t>ソウム</t>
    </rPh>
    <rPh sb="14" eb="15">
      <t>ブ</t>
    </rPh>
    <rPh sb="15" eb="17">
      <t>エイギョウ</t>
    </rPh>
    <rPh sb="17" eb="19">
      <t>チョウサ</t>
    </rPh>
    <rPh sb="19" eb="20">
      <t>カ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</si>
  <si>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</si>
  <si>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</si>
  <si>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</si>
  <si>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</si>
  <si>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</si>
  <si>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</si>
  <si>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</si>
  <si>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</si>
  <si>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</si>
  <si>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</si>
  <si>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</si>
  <si>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7" eb="8">
      <t>ガツ</t>
    </rPh>
    <phoneticPr fontId="18"/>
  </si>
  <si>
    <t>1箇月平均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</si>
  <si>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18"/>
  </si>
  <si>
    <t>令和元年度</t>
    <rPh sb="0" eb="2">
      <t>レイワ</t>
    </rPh>
    <rPh sb="2" eb="3">
      <t>ガン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</si>
  <si>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</si>
  <si>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</si>
  <si>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8"/>
  </si>
  <si>
    <t>平成28年度</t>
    <rPh sb="0" eb="2">
      <t>ヘイセイ</t>
    </rPh>
    <phoneticPr fontId="18"/>
  </si>
  <si>
    <t>　「使用車両数」とは、営業のため使用した延べ車両数をいう。</t>
    <rPh sb="20" eb="21">
      <t>ノ</t>
    </rPh>
    <phoneticPr fontId="2"/>
  </si>
  <si>
    <t>軽油消費量
（㍑）</t>
    <phoneticPr fontId="2"/>
  </si>
  <si>
    <t>平成29年度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</si>
  <si>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</si>
  <si>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</si>
  <si>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18"/>
  </si>
  <si>
    <t>1か月平均</t>
    <phoneticPr fontId="27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</si>
  <si>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</si>
  <si>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 4月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</si>
  <si>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</si>
  <si>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</si>
  <si>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</si>
  <si>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</si>
  <si>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</si>
  <si>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</si>
  <si>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</si>
  <si>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</si>
  <si>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</si>
  <si>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</si>
  <si>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</si>
  <si>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t>　資料：京都市交通局企画総務部企画調査課　注）定期観光は含まない。旅客収入には消費税相当額を含まない。</t>
    <rPh sb="10" eb="12">
      <t>キカク</t>
    </rPh>
    <rPh sb="12" eb="14">
      <t>ソウム</t>
    </rPh>
    <rPh sb="14" eb="15">
      <t>ブ</t>
    </rPh>
    <rPh sb="15" eb="17">
      <t>キカク</t>
    </rPh>
    <rPh sb="17" eb="19">
      <t>チョウサ</t>
    </rPh>
    <rPh sb="19" eb="20">
      <t>カ</t>
    </rPh>
    <phoneticPr fontId="2"/>
  </si>
  <si>
    <t>平成30年度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</si>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</sst>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;&quot;△ &quot;#,##0"/>
    <numFmt numFmtId="178" formatCode="&quot;γ&quot;#,##0;"/>
  </numFmts>
  <fonts count="30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ＦＡ 明朝"/>
      <family val="1"/>
      <charset val="128"/>
    </font>
    <font>
      <sz val="11"/>
      <name val="ＭＳ ゴシック"/>
      <family val="3"/>
      <charset val="128"/>
    </font>
    <font>
      <sz val="6"/>
      <name val="ＦＡ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30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/>
    <xf numFmtId="38" fontId="8" fillId="0" borderId="0" xfId="0" applyNumberFormat="1" applyFont="1"/>
    <xf numFmtId="0" fontId="3" fillId="0" borderId="0" xfId="0" applyFont="1"/>
    <xf numFmtId="0" fontId="3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justifyLastLine="1"/>
    </xf>
    <xf numFmtId="0" fontId="9" fillId="0" borderId="0" xfId="0" applyFont="1" applyAlignment="1">
      <alignment vertical="center" justifyLastLine="1"/>
    </xf>
    <xf numFmtId="49" fontId="9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 justifyLastLine="1"/>
    </xf>
    <xf numFmtId="0" fontId="13" fillId="0" borderId="0" xfId="0" applyFont="1" applyAlignment="1">
      <alignment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77" fontId="3" fillId="0" borderId="1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/>
    <xf numFmtId="38" fontId="8" fillId="0" borderId="0" xfId="0" applyNumberFormat="1" applyFont="1" applyFill="1"/>
    <xf numFmtId="0" fontId="0" fillId="0" borderId="0" xfId="0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77" fontId="0" fillId="0" borderId="0" xfId="0" applyNumberFormat="1" applyFill="1"/>
    <xf numFmtId="177" fontId="3" fillId="0" borderId="4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Border="1"/>
    <xf numFmtId="0" fontId="20" fillId="0" borderId="0" xfId="1" applyAlignment="1"/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8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distributed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0" fontId="22" fillId="0" borderId="7" xfId="1" applyFont="1" applyBorder="1" applyAlignment="1">
      <alignment horizontal="distributed" vertical="center"/>
    </xf>
    <xf numFmtId="0" fontId="23" fillId="0" borderId="2" xfId="1" applyFont="1" applyBorder="1" applyAlignment="1">
      <alignment horizontal="distributed" vertical="center"/>
    </xf>
    <xf numFmtId="0" fontId="23" fillId="0" borderId="0" xfId="1" applyFont="1" applyBorder="1" applyAlignment="1">
      <alignment horizontal="distributed" vertical="center"/>
    </xf>
    <xf numFmtId="178" fontId="3" fillId="0" borderId="2" xfId="1" applyNumberFormat="1" applyFont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4" fillId="0" borderId="0" xfId="1" applyFont="1" applyBorder="1" applyAlignment="1">
      <alignment horizontal="distributed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177" fontId="3" fillId="0" borderId="7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distributed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4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/>
    <xf numFmtId="0" fontId="20" fillId="0" borderId="0" xfId="1" applyFill="1" applyAlignment="1"/>
    <xf numFmtId="177" fontId="20" fillId="0" borderId="0" xfId="1" applyNumberFormat="1" applyFill="1" applyAlignment="1"/>
    <xf numFmtId="0" fontId="8" fillId="0" borderId="0" xfId="1" applyFont="1" applyAlignment="1"/>
    <xf numFmtId="38" fontId="8" fillId="0" borderId="0" xfId="1" applyNumberFormat="1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3" fillId="0" borderId="2" xfId="0" applyFont="1" applyBorder="1" applyAlignment="1">
      <alignment horizontal="distributed" vertical="center"/>
    </xf>
    <xf numFmtId="0" fontId="23" fillId="0" borderId="7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3" fillId="0" borderId="0" xfId="0" applyFont="1" applyFill="1" applyAlignment="1"/>
    <xf numFmtId="0" fontId="0" fillId="0" borderId="0" xfId="0" applyFill="1" applyAlignment="1"/>
    <xf numFmtId="177" fontId="0" fillId="0" borderId="0" xfId="0" applyNumberFormat="1" applyFill="1" applyAlignment="1"/>
    <xf numFmtId="0" fontId="8" fillId="0" borderId="0" xfId="0" applyFont="1" applyAlignment="1"/>
    <xf numFmtId="38" fontId="8" fillId="0" borderId="0" xfId="0" applyNumberFormat="1" applyFont="1" applyFill="1" applyAlignment="1"/>
    <xf numFmtId="176" fontId="8" fillId="0" borderId="0" xfId="0" applyNumberFormat="1" applyFont="1" applyFill="1" applyAlignment="1"/>
    <xf numFmtId="0" fontId="8" fillId="0" borderId="0" xfId="0" applyFont="1" applyFill="1" applyAlignment="1"/>
    <xf numFmtId="0" fontId="26" fillId="0" borderId="2" xfId="0" applyFont="1" applyBorder="1" applyAlignment="1">
      <alignment horizontal="distributed" vertical="center"/>
    </xf>
    <xf numFmtId="177" fontId="19" fillId="0" borderId="7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0" fontId="26" fillId="0" borderId="7" xfId="0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23" fillId="0" borderId="7" xfId="1" applyFont="1" applyBorder="1" applyAlignment="1">
      <alignment horizontal="distributed" vertical="center"/>
    </xf>
    <xf numFmtId="0" fontId="26" fillId="0" borderId="2" xfId="1" applyFont="1" applyBorder="1" applyAlignment="1">
      <alignment horizontal="distributed" vertical="center"/>
    </xf>
    <xf numFmtId="177" fontId="19" fillId="0" borderId="7" xfId="1" applyNumberFormat="1" applyFont="1" applyBorder="1" applyAlignment="1">
      <alignment horizontal="right" vertical="center"/>
    </xf>
    <xf numFmtId="177" fontId="19" fillId="0" borderId="0" xfId="1" applyNumberFormat="1" applyFont="1" applyBorder="1" applyAlignment="1">
      <alignment horizontal="right" vertical="center"/>
    </xf>
    <xf numFmtId="177" fontId="19" fillId="0" borderId="0" xfId="1" applyNumberFormat="1" applyFont="1" applyFill="1" applyBorder="1" applyAlignment="1">
      <alignment horizontal="right" vertical="center"/>
    </xf>
    <xf numFmtId="0" fontId="26" fillId="0" borderId="7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1">
      <alignment vertical="center"/>
    </xf>
    <xf numFmtId="49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 justifyLastLine="1"/>
    </xf>
    <xf numFmtId="0" fontId="3" fillId="0" borderId="0" xfId="1" applyFont="1" applyAlignment="1">
      <alignment horizontal="distributed" vertical="center" justifyLastLine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177" fontId="3" fillId="0" borderId="0" xfId="1" applyNumberFormat="1" applyFont="1" applyAlignment="1">
      <alignment horizontal="right" vertical="center"/>
    </xf>
    <xf numFmtId="0" fontId="7" fillId="0" borderId="0" xfId="1" applyFont="1">
      <alignment vertical="center"/>
    </xf>
    <xf numFmtId="0" fontId="19" fillId="0" borderId="0" xfId="1" applyFont="1" applyAlignment="1">
      <alignment horizontal="distributed" vertical="center"/>
    </xf>
    <xf numFmtId="177" fontId="19" fillId="0" borderId="0" xfId="1" applyNumberFormat="1" applyFont="1" applyAlignment="1">
      <alignment horizontal="right" vertical="center"/>
    </xf>
    <xf numFmtId="0" fontId="19" fillId="0" borderId="7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177" fontId="7" fillId="0" borderId="0" xfId="1" applyNumberFormat="1" applyFont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4" xfId="1" applyNumberFormat="1" applyFont="1" applyBorder="1" applyAlignment="1">
      <alignment horizontal="right" vertical="center"/>
    </xf>
    <xf numFmtId="0" fontId="3" fillId="0" borderId="0" xfId="1" applyFont="1" applyAlignment="1"/>
    <xf numFmtId="177" fontId="20" fillId="0" borderId="0" xfId="1" applyNumberFormat="1" applyAlignment="1"/>
    <xf numFmtId="38" fontId="8" fillId="0" borderId="0" xfId="1" applyNumberFormat="1" applyFont="1" applyAlignment="1"/>
    <xf numFmtId="176" fontId="8" fillId="0" borderId="0" xfId="1" applyNumberFormat="1" applyFont="1" applyAlignment="1"/>
    <xf numFmtId="0" fontId="25" fillId="0" borderId="0" xfId="1" applyFont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1" applyAlignment="1" applyProtection="1">
      <protection locked="0"/>
    </xf>
    <xf numFmtId="0" fontId="20" fillId="0" borderId="0" xfId="1" applyProtection="1">
      <alignment vertical="center"/>
      <protection locked="0"/>
    </xf>
    <xf numFmtId="49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3" fillId="0" borderId="1" xfId="1" applyFont="1" applyBorder="1" applyProtection="1">
      <alignment vertical="center"/>
      <protection locked="0"/>
    </xf>
    <xf numFmtId="0" fontId="3" fillId="0" borderId="8" xfId="1" applyFont="1" applyBorder="1" applyAlignment="1" applyProtection="1">
      <alignment horizontal="center" vertical="center" justifyLastLine="1"/>
      <protection locked="0"/>
    </xf>
    <xf numFmtId="0" fontId="3" fillId="0" borderId="0" xfId="1" applyFont="1" applyAlignment="1" applyProtection="1">
      <alignment horizontal="center" vertical="center" justifyLastLine="1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distributed" vertical="center" justifyLastLine="1"/>
      <protection locked="0"/>
    </xf>
    <xf numFmtId="0" fontId="3" fillId="0" borderId="15" xfId="1" applyFont="1" applyBorder="1" applyAlignment="1" applyProtection="1">
      <alignment horizontal="distributed" vertical="center" indent="1"/>
      <protection locked="0"/>
    </xf>
    <xf numFmtId="0" fontId="3" fillId="0" borderId="15" xfId="1" applyFont="1" applyBorder="1" applyAlignment="1" applyProtection="1">
      <alignment horizontal="distributed" vertical="center" justifyLastLine="1"/>
      <protection locked="0"/>
    </xf>
    <xf numFmtId="0" fontId="3" fillId="0" borderId="15" xfId="1" applyFont="1" applyBorder="1" applyAlignment="1" applyProtection="1">
      <alignment horizontal="center" vertical="center" justifyLastLine="1"/>
      <protection locked="0"/>
    </xf>
    <xf numFmtId="0" fontId="3" fillId="0" borderId="8" xfId="1" applyFont="1" applyBorder="1" applyAlignment="1" applyProtection="1">
      <alignment horizontal="distributed" vertical="center" indent="2"/>
      <protection locked="0"/>
    </xf>
    <xf numFmtId="0" fontId="3" fillId="0" borderId="15" xfId="1" applyFont="1" applyBorder="1" applyAlignment="1" applyProtection="1">
      <alignment horizontal="distributed" vertical="center" indent="2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distributed" vertical="center" justifyLastLine="1"/>
      <protection locked="0"/>
    </xf>
    <xf numFmtId="0" fontId="3" fillId="0" borderId="7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Alignment="1" applyProtection="1">
      <alignment horizontal="distributed" vertical="center" justifyLastLine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177" fontId="3" fillId="0" borderId="7" xfId="1" applyNumberFormat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0" fontId="3" fillId="0" borderId="7" xfId="1" applyFont="1" applyBorder="1" applyAlignment="1" applyProtection="1">
      <alignment horizontal="distributed" vertical="center"/>
      <protection locked="0"/>
    </xf>
    <xf numFmtId="0" fontId="7" fillId="0" borderId="0" xfId="1" applyFont="1" applyProtection="1">
      <alignment vertical="center"/>
      <protection locked="0"/>
    </xf>
    <xf numFmtId="0" fontId="19" fillId="0" borderId="0" xfId="1" applyFont="1" applyAlignment="1" applyProtection="1">
      <alignment horizontal="distributed" vertical="center"/>
      <protection locked="0"/>
    </xf>
    <xf numFmtId="177" fontId="19" fillId="0" borderId="7" xfId="1" applyNumberFormat="1" applyFont="1" applyBorder="1" applyAlignment="1" applyProtection="1">
      <alignment horizontal="right" vertical="center"/>
      <protection locked="0"/>
    </xf>
    <xf numFmtId="177" fontId="19" fillId="0" borderId="0" xfId="1" applyNumberFormat="1" applyFont="1" applyAlignment="1" applyProtection="1">
      <alignment horizontal="right" vertical="center"/>
      <protection locked="0"/>
    </xf>
    <xf numFmtId="0" fontId="19" fillId="0" borderId="7" xfId="1" applyFont="1" applyBorder="1" applyAlignment="1" applyProtection="1">
      <alignment horizontal="distributed" vertical="center"/>
      <protection locked="0"/>
    </xf>
    <xf numFmtId="0" fontId="6" fillId="0" borderId="0" xfId="1" applyFont="1" applyAlignment="1" applyProtection="1">
      <alignment horizontal="distributed" vertical="center"/>
      <protection locked="0"/>
    </xf>
    <xf numFmtId="177" fontId="7" fillId="0" borderId="7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Alignment="1" applyProtection="1">
      <alignment horizontal="right" vertical="center"/>
      <protection locked="0"/>
    </xf>
    <xf numFmtId="0" fontId="6" fillId="0" borderId="7" xfId="1" applyFont="1" applyBorder="1" applyAlignment="1" applyProtection="1">
      <alignment horizontal="distributed" vertical="center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177" fontId="3" fillId="0" borderId="9" xfId="1" applyNumberFormat="1" applyFont="1" applyBorder="1" applyAlignment="1" applyProtection="1">
      <alignment horizontal="right" vertical="center"/>
      <protection locked="0"/>
    </xf>
    <xf numFmtId="177" fontId="3" fillId="0" borderId="1" xfId="1" applyNumberFormat="1" applyFont="1" applyBorder="1" applyAlignment="1" applyProtection="1">
      <alignment horizontal="right" vertical="center"/>
      <protection locked="0"/>
    </xf>
    <xf numFmtId="177" fontId="3" fillId="0" borderId="4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protection locked="0"/>
    </xf>
    <xf numFmtId="177" fontId="20" fillId="0" borderId="0" xfId="1" applyNumberFormat="1" applyAlignment="1" applyProtection="1">
      <protection locked="0"/>
    </xf>
    <xf numFmtId="0" fontId="8" fillId="0" borderId="0" xfId="1" applyFont="1" applyAlignment="1" applyProtection="1">
      <protection locked="0"/>
    </xf>
    <xf numFmtId="38" fontId="8" fillId="0" borderId="0" xfId="1" applyNumberFormat="1" applyFont="1" applyAlignment="1" applyProtection="1">
      <protection locked="0"/>
    </xf>
    <xf numFmtId="176" fontId="8" fillId="0" borderId="0" xfId="1" applyNumberFormat="1" applyFont="1" applyAlignment="1" applyProtection="1">
      <protection locked="0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3" fillId="0" borderId="2" xfId="1" applyFont="1" applyBorder="1" applyAlignment="1" applyProtection="1">
      <alignment horizontal="distributed" vertical="center"/>
      <protection locked="0"/>
    </xf>
    <xf numFmtId="0" fontId="25" fillId="0" borderId="0" xfId="1" applyFont="1" applyAlignment="1" applyProtection="1"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distributed" vertical="center" justifyLastLine="1"/>
      <protection locked="0"/>
    </xf>
    <xf numFmtId="0" fontId="3" fillId="0" borderId="3" xfId="1" applyFont="1" applyBorder="1" applyAlignment="1" applyProtection="1">
      <alignment horizontal="distributed" vertical="center" justifyLastLine="1"/>
      <protection locked="0"/>
    </xf>
    <xf numFmtId="0" fontId="3" fillId="0" borderId="4" xfId="1" applyFont="1" applyBorder="1" applyAlignment="1" applyProtection="1">
      <alignment horizontal="distributed" vertical="center" justifyLastLine="1"/>
      <protection locked="0"/>
    </xf>
    <xf numFmtId="0" fontId="3" fillId="0" borderId="6" xfId="1" applyFont="1" applyBorder="1" applyAlignment="1">
      <alignment horizontal="center" vertical="center" wrapText="1" justifyLastLine="1"/>
    </xf>
    <xf numFmtId="0" fontId="3" fillId="0" borderId="11" xfId="1" applyFont="1" applyBorder="1" applyAlignment="1">
      <alignment horizontal="center" vertical="center" wrapText="1" justifyLastLine="1"/>
    </xf>
    <xf numFmtId="0" fontId="3" fillId="0" borderId="13" xfId="1" applyFont="1" applyBorder="1" applyAlignment="1" applyProtection="1">
      <alignment horizontal="distributed" vertical="center" indent="3"/>
      <protection locked="0"/>
    </xf>
    <xf numFmtId="0" fontId="3" fillId="0" borderId="14" xfId="1" applyFont="1" applyBorder="1" applyAlignment="1" applyProtection="1">
      <alignment horizontal="distributed" vertical="center" indent="3"/>
      <protection locked="0"/>
    </xf>
    <xf numFmtId="0" fontId="3" fillId="0" borderId="12" xfId="1" applyFont="1" applyBorder="1" applyAlignment="1" applyProtection="1">
      <alignment horizontal="center" vertical="center" justifyLastLine="1"/>
      <protection locked="0"/>
    </xf>
    <xf numFmtId="0" fontId="3" fillId="0" borderId="9" xfId="1" applyFont="1" applyBorder="1" applyAlignment="1" applyProtection="1">
      <alignment horizontal="center" vertical="center" justifyLastLine="1"/>
      <protection locked="0"/>
    </xf>
    <xf numFmtId="0" fontId="3" fillId="0" borderId="3" xfId="1" applyFont="1" applyBorder="1" applyAlignment="1" applyProtection="1">
      <alignment horizontal="center" vertical="center" justifyLastLine="1"/>
      <protection locked="0"/>
    </xf>
    <xf numFmtId="0" fontId="3" fillId="0" borderId="4" xfId="1" applyFont="1" applyBorder="1" applyAlignment="1" applyProtection="1">
      <alignment horizontal="center" vertical="center" justifyLastLine="1"/>
      <protection locked="0"/>
    </xf>
    <xf numFmtId="0" fontId="3" fillId="0" borderId="14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11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 wrapText="1" justifyLastLine="1"/>
    </xf>
    <xf numFmtId="0" fontId="3" fillId="0" borderId="10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695325</xdr:colOff>
      <xdr:row>8</xdr:row>
      <xdr:rowOff>0</xdr:rowOff>
    </xdr:from>
    <xdr:to>
      <xdr:col>12</xdr:col>
      <xdr:colOff>828675</xdr:colOff>
      <xdr:row>9</xdr:row>
      <xdr:rowOff>0</xdr:rowOff>
    </xdr:to>
    <xdr:pic>
      <xdr:nvPicPr>
        <xdr:cNvPr id="2066" name="Picture 2" descr="リットル">
          <a:extLst>
            <a:ext uri="{FF2B5EF4-FFF2-40B4-BE49-F238E27FC236}">
              <a16:creationId xmlns:a16="http://schemas.microsoft.com/office/drawing/2014/main" id="{825A00D4-9F5D-41EA-9FE0-FB41AF50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0015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695325</xdr:colOff>
      <xdr:row>8</xdr:row>
      <xdr:rowOff>0</xdr:rowOff>
    </xdr:from>
    <xdr:to>
      <xdr:col>12</xdr:col>
      <xdr:colOff>828675</xdr:colOff>
      <xdr:row>9</xdr:row>
      <xdr:rowOff>0</xdr:rowOff>
    </xdr:to>
    <xdr:pic>
      <xdr:nvPicPr>
        <xdr:cNvPr id="1042" name="Picture 2" descr="リットル">
          <a:extLst>
            <a:ext uri="{FF2B5EF4-FFF2-40B4-BE49-F238E27FC236}">
              <a16:creationId xmlns:a16="http://schemas.microsoft.com/office/drawing/2014/main" id="{8D7BA365-E584-4860-9309-6891C8C6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0015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9AD7-89B3-4BA0-9FB1-EC20014505C6}">
  <sheetPr>
    <pageSetUpPr fitToPage="1"/>
  </sheetPr>
  <dimension ref="A1:T58"/>
  <sheetViews>
    <sheetView tabSelected="1" zoomScaleNormal="100" zoomScaleSheetLayoutView="100" workbookViewId="0"/>
  </sheetViews>
  <sheetFormatPr defaultRowHeight="13.5"/>
  <cols>
    <col min="1" max="1" width="10.75" style="189" customWidth="1"/>
    <col min="2" max="2" width="7.75" style="189" customWidth="1"/>
    <col min="3" max="3" width="9.75" style="189" customWidth="1"/>
    <col min="4" max="4" width="11.75" style="189" customWidth="1"/>
    <col min="5" max="5" width="12.75" style="189" customWidth="1"/>
    <col min="6" max="6" width="11.75" style="189" customWidth="1"/>
    <col min="7" max="8" width="12.75" style="189" customWidth="1"/>
    <col min="9" max="10" width="16.625" style="189" customWidth="1"/>
    <col min="11" max="12" width="16.125" style="189" customWidth="1"/>
    <col min="13" max="13" width="12.625" style="189" customWidth="1"/>
    <col min="14" max="14" width="11.875" style="189" customWidth="1"/>
    <col min="15" max="16384" width="9" style="189"/>
  </cols>
  <sheetData>
    <row r="1" spans="1:20" s="78" customFormat="1" ht="13.5" customHeight="1"/>
    <row r="2" spans="1:20" s="188" customFormat="1" ht="13.5" customHeight="1">
      <c r="A2" s="187" t="s">
        <v>142</v>
      </c>
      <c r="D2" s="52"/>
      <c r="F2" s="51"/>
      <c r="H2" s="51"/>
    </row>
    <row r="3" spans="1:20" s="188" customFormat="1" ht="6" customHeight="1">
      <c r="E3" s="68"/>
      <c r="F3" s="68"/>
      <c r="G3" s="68"/>
      <c r="H3" s="68"/>
    </row>
    <row r="4" spans="1:20" s="190" customFormat="1" ht="13.5" customHeight="1">
      <c r="A4" s="235" t="s">
        <v>141</v>
      </c>
      <c r="E4" s="191"/>
      <c r="G4" s="192"/>
      <c r="H4" s="192"/>
      <c r="I4" s="193"/>
      <c r="J4" s="193"/>
    </row>
    <row r="5" spans="1:20" s="190" customFormat="1" ht="13.5" customHeight="1">
      <c r="A5" s="235"/>
      <c r="E5" s="191"/>
      <c r="G5" s="192"/>
      <c r="H5" s="192"/>
      <c r="I5" s="193"/>
      <c r="J5" s="193"/>
    </row>
    <row r="6" spans="1:20" s="194" customFormat="1" ht="10.5" customHeight="1">
      <c r="A6" s="194" t="s">
        <v>399</v>
      </c>
    </row>
    <row r="7" spans="1:20" s="194" customFormat="1" ht="6" customHeight="1">
      <c r="E7" s="195"/>
      <c r="F7" s="195"/>
      <c r="G7" s="195"/>
      <c r="H7" s="195"/>
      <c r="I7" s="195"/>
      <c r="J7" s="195"/>
      <c r="K7" s="195"/>
      <c r="L7" s="195"/>
    </row>
    <row r="8" spans="1:20" s="194" customFormat="1" ht="10.5" customHeight="1">
      <c r="A8" s="240" t="s">
        <v>111</v>
      </c>
      <c r="B8" s="242" t="s">
        <v>140</v>
      </c>
      <c r="C8" s="242" t="s">
        <v>139</v>
      </c>
      <c r="D8" s="242" t="s">
        <v>138</v>
      </c>
      <c r="E8" s="244" t="s">
        <v>108</v>
      </c>
      <c r="F8" s="245"/>
      <c r="G8" s="245"/>
      <c r="H8" s="196" t="s">
        <v>107</v>
      </c>
      <c r="I8" s="245" t="s">
        <v>106</v>
      </c>
      <c r="J8" s="245"/>
      <c r="K8" s="245"/>
      <c r="L8" s="198" t="s">
        <v>105</v>
      </c>
      <c r="M8" s="236" t="s">
        <v>400</v>
      </c>
      <c r="N8" s="238" t="s">
        <v>111</v>
      </c>
    </row>
    <row r="9" spans="1:20" s="194" customFormat="1" ht="10.5" customHeight="1">
      <c r="A9" s="241"/>
      <c r="B9" s="243"/>
      <c r="C9" s="243"/>
      <c r="D9" s="243"/>
      <c r="E9" s="199" t="s">
        <v>189</v>
      </c>
      <c r="F9" s="200" t="s">
        <v>259</v>
      </c>
      <c r="G9" s="201" t="s">
        <v>4</v>
      </c>
      <c r="H9" s="202" t="s">
        <v>103</v>
      </c>
      <c r="I9" s="203" t="s">
        <v>189</v>
      </c>
      <c r="J9" s="204" t="s">
        <v>259</v>
      </c>
      <c r="K9" s="204" t="s">
        <v>4</v>
      </c>
      <c r="L9" s="205" t="s">
        <v>103</v>
      </c>
      <c r="M9" s="237"/>
      <c r="N9" s="239"/>
    </row>
    <row r="10" spans="1:20" s="194" customFormat="1" ht="6" customHeight="1">
      <c r="A10" s="206"/>
      <c r="B10" s="207"/>
      <c r="C10" s="208"/>
      <c r="D10" s="208"/>
      <c r="E10" s="208"/>
      <c r="F10" s="208"/>
      <c r="G10" s="208"/>
      <c r="H10" s="197"/>
      <c r="I10" s="208"/>
      <c r="J10" s="208"/>
      <c r="K10" s="208"/>
      <c r="L10" s="209"/>
      <c r="M10" s="209"/>
      <c r="N10" s="232"/>
    </row>
    <row r="11" spans="1:20" s="194" customFormat="1" ht="10.5" customHeight="1">
      <c r="A11" s="210" t="s">
        <v>420</v>
      </c>
      <c r="B11" s="211">
        <v>365</v>
      </c>
      <c r="C11" s="212">
        <v>270619</v>
      </c>
      <c r="D11" s="212">
        <v>32072163.600000001</v>
      </c>
      <c r="E11" s="212">
        <v>132893588</v>
      </c>
      <c r="F11" s="212">
        <v>72497631</v>
      </c>
      <c r="G11" s="212">
        <v>34102283</v>
      </c>
      <c r="H11" s="212">
        <v>26293674</v>
      </c>
      <c r="I11" s="212">
        <v>20439779014</v>
      </c>
      <c r="J11" s="212">
        <v>12572666382</v>
      </c>
      <c r="K11" s="212">
        <v>3797544106</v>
      </c>
      <c r="L11" s="212">
        <v>4069568526</v>
      </c>
      <c r="M11" s="212">
        <v>15476555</v>
      </c>
      <c r="N11" s="213" t="s">
        <v>420</v>
      </c>
    </row>
    <row r="12" spans="1:20" s="194" customFormat="1" ht="10.5" customHeight="1">
      <c r="A12" s="210" t="s">
        <v>395</v>
      </c>
      <c r="B12" s="211">
        <v>366</v>
      </c>
      <c r="C12" s="212">
        <v>270663</v>
      </c>
      <c r="D12" s="212">
        <v>32207306.399999999</v>
      </c>
      <c r="E12" s="212">
        <v>130806898</v>
      </c>
      <c r="F12" s="212">
        <v>68464879</v>
      </c>
      <c r="G12" s="212">
        <v>35165242</v>
      </c>
      <c r="H12" s="212">
        <v>27176777</v>
      </c>
      <c r="I12" s="212">
        <v>20014709645</v>
      </c>
      <c r="J12" s="212">
        <v>11841844709</v>
      </c>
      <c r="K12" s="212">
        <v>3967625237</v>
      </c>
      <c r="L12" s="212">
        <v>4205239699</v>
      </c>
      <c r="M12" s="212">
        <v>15466768.5</v>
      </c>
      <c r="N12" s="213" t="s">
        <v>395</v>
      </c>
    </row>
    <row r="13" spans="1:20" s="194" customFormat="1" ht="10.5" customHeight="1">
      <c r="A13" s="210" t="s">
        <v>421</v>
      </c>
      <c r="B13" s="211">
        <v>365</v>
      </c>
      <c r="C13" s="212">
        <v>268270</v>
      </c>
      <c r="D13" s="212">
        <v>32044413.5</v>
      </c>
      <c r="E13" s="212">
        <v>90377772</v>
      </c>
      <c r="F13" s="212">
        <v>36069289</v>
      </c>
      <c r="G13" s="212">
        <v>26147156</v>
      </c>
      <c r="H13" s="212">
        <v>28161327</v>
      </c>
      <c r="I13" s="212">
        <v>13959948812</v>
      </c>
      <c r="J13" s="212">
        <v>6511005756</v>
      </c>
      <c r="K13" s="212">
        <v>3089735326</v>
      </c>
      <c r="L13" s="212">
        <v>4359207730</v>
      </c>
      <c r="M13" s="212">
        <v>15456112</v>
      </c>
      <c r="N13" s="213" t="s">
        <v>421</v>
      </c>
    </row>
    <row r="14" spans="1:20" s="214" customFormat="1" ht="10.5" customHeight="1">
      <c r="A14" s="210" t="s">
        <v>422</v>
      </c>
      <c r="B14" s="211">
        <v>365</v>
      </c>
      <c r="C14" s="212">
        <v>254662</v>
      </c>
      <c r="D14" s="212">
        <v>30738151</v>
      </c>
      <c r="E14" s="212">
        <v>97685424</v>
      </c>
      <c r="F14" s="212">
        <v>41640847</v>
      </c>
      <c r="G14" s="212">
        <v>28329259</v>
      </c>
      <c r="H14" s="212">
        <v>27715318</v>
      </c>
      <c r="I14" s="212">
        <v>15202081740</v>
      </c>
      <c r="J14" s="212">
        <v>7652230727</v>
      </c>
      <c r="K14" s="212">
        <v>3257884657</v>
      </c>
      <c r="L14" s="212">
        <v>4291966356</v>
      </c>
      <c r="M14" s="212">
        <v>15036917</v>
      </c>
      <c r="N14" s="213" t="s">
        <v>422</v>
      </c>
      <c r="Q14" s="194"/>
      <c r="R14" s="194"/>
      <c r="S14" s="194"/>
      <c r="T14" s="194"/>
    </row>
    <row r="15" spans="1:20" s="214" customFormat="1" ht="10.5" customHeight="1">
      <c r="A15" s="215" t="s">
        <v>423</v>
      </c>
      <c r="B15" s="216">
        <v>365</v>
      </c>
      <c r="C15" s="217">
        <v>249228</v>
      </c>
      <c r="D15" s="217">
        <v>29717619.199999996</v>
      </c>
      <c r="E15" s="217">
        <v>112907892</v>
      </c>
      <c r="F15" s="217">
        <v>54463760</v>
      </c>
      <c r="G15" s="217">
        <v>31776920</v>
      </c>
      <c r="H15" s="217">
        <v>26667212</v>
      </c>
      <c r="I15" s="217">
        <v>17863620864</v>
      </c>
      <c r="J15" s="217">
        <v>10079227854</v>
      </c>
      <c r="K15" s="217">
        <v>3654432673</v>
      </c>
      <c r="L15" s="217">
        <v>4129960337</v>
      </c>
      <c r="M15" s="217">
        <v>14999184</v>
      </c>
      <c r="N15" s="218" t="s">
        <v>423</v>
      </c>
      <c r="Q15" s="194"/>
      <c r="R15" s="194"/>
      <c r="S15" s="194"/>
      <c r="T15" s="194"/>
    </row>
    <row r="16" spans="1:20" s="214" customFormat="1" ht="6" customHeight="1">
      <c r="A16" s="219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2"/>
      <c r="Q16" s="194"/>
      <c r="R16" s="194"/>
      <c r="S16" s="194"/>
      <c r="T16" s="194"/>
    </row>
    <row r="17" spans="1:14" s="194" customFormat="1" ht="10.5" customHeight="1">
      <c r="A17" s="210" t="s">
        <v>405</v>
      </c>
      <c r="B17" s="211">
        <v>30.4166666666667</v>
      </c>
      <c r="C17" s="212">
        <v>20769</v>
      </c>
      <c r="D17" s="212">
        <v>2476468.2666666661</v>
      </c>
      <c r="E17" s="212">
        <v>9408991</v>
      </c>
      <c r="F17" s="212">
        <v>4538646.666666667</v>
      </c>
      <c r="G17" s="212">
        <v>2648076.6666666665</v>
      </c>
      <c r="H17" s="212">
        <v>2222267.6666666665</v>
      </c>
      <c r="I17" s="212">
        <v>1488635072</v>
      </c>
      <c r="J17" s="212">
        <v>839935654.5</v>
      </c>
      <c r="K17" s="212">
        <v>304536056.08333331</v>
      </c>
      <c r="L17" s="212">
        <v>344163361.41666669</v>
      </c>
      <c r="M17" s="212">
        <v>1249932</v>
      </c>
      <c r="N17" s="213" t="s">
        <v>9</v>
      </c>
    </row>
    <row r="18" spans="1:14" s="194" customFormat="1" ht="10.5" customHeight="1">
      <c r="A18" s="233" t="s">
        <v>424</v>
      </c>
      <c r="B18" s="211">
        <v>30</v>
      </c>
      <c r="C18" s="212">
        <v>20486</v>
      </c>
      <c r="D18" s="212">
        <v>2448521.2000000002</v>
      </c>
      <c r="E18" s="212">
        <v>8998678</v>
      </c>
      <c r="F18" s="212">
        <v>4154631</v>
      </c>
      <c r="G18" s="212">
        <v>2624331</v>
      </c>
      <c r="H18" s="212">
        <v>2219716</v>
      </c>
      <c r="I18" s="212">
        <v>1415520524</v>
      </c>
      <c r="J18" s="212">
        <v>772219292</v>
      </c>
      <c r="K18" s="212">
        <v>299524012</v>
      </c>
      <c r="L18" s="212">
        <v>343777220</v>
      </c>
      <c r="M18" s="212" t="s">
        <v>148</v>
      </c>
      <c r="N18" s="213" t="s">
        <v>424</v>
      </c>
    </row>
    <row r="19" spans="1:14" s="194" customFormat="1" ht="10.5" customHeight="1">
      <c r="A19" s="233" t="s">
        <v>425</v>
      </c>
      <c r="B19" s="211">
        <v>31</v>
      </c>
      <c r="C19" s="212">
        <v>20969</v>
      </c>
      <c r="D19" s="212">
        <v>2497955.7999999998</v>
      </c>
      <c r="E19" s="212">
        <v>9260693</v>
      </c>
      <c r="F19" s="212">
        <v>4162307</v>
      </c>
      <c r="G19" s="212">
        <v>2888669</v>
      </c>
      <c r="H19" s="212">
        <v>2209717</v>
      </c>
      <c r="I19" s="212">
        <v>1432683649</v>
      </c>
      <c r="J19" s="212">
        <v>763788460</v>
      </c>
      <c r="K19" s="212">
        <v>325117969</v>
      </c>
      <c r="L19" s="212">
        <v>343777220</v>
      </c>
      <c r="M19" s="212" t="s">
        <v>148</v>
      </c>
      <c r="N19" s="213" t="s">
        <v>425</v>
      </c>
    </row>
    <row r="20" spans="1:14" s="194" customFormat="1" ht="10.5" customHeight="1">
      <c r="A20" s="233" t="s">
        <v>426</v>
      </c>
      <c r="B20" s="211">
        <v>30</v>
      </c>
      <c r="C20" s="212">
        <v>20550</v>
      </c>
      <c r="D20" s="212">
        <v>2481045</v>
      </c>
      <c r="E20" s="212">
        <v>9118403</v>
      </c>
      <c r="F20" s="212">
        <v>4046398</v>
      </c>
      <c r="G20" s="212">
        <v>2852289</v>
      </c>
      <c r="H20" s="212">
        <v>2219716</v>
      </c>
      <c r="I20" s="212">
        <v>1415729862</v>
      </c>
      <c r="J20" s="212">
        <v>750151402</v>
      </c>
      <c r="K20" s="212">
        <v>321801240</v>
      </c>
      <c r="L20" s="212">
        <v>343777220</v>
      </c>
      <c r="M20" s="212" t="s">
        <v>148</v>
      </c>
      <c r="N20" s="213" t="s">
        <v>426</v>
      </c>
    </row>
    <row r="21" spans="1:14" s="194" customFormat="1" ht="10.5" customHeight="1">
      <c r="A21" s="233" t="s">
        <v>427</v>
      </c>
      <c r="B21" s="211">
        <v>31</v>
      </c>
      <c r="C21" s="212">
        <v>21093</v>
      </c>
      <c r="D21" s="212">
        <v>2519904.4</v>
      </c>
      <c r="E21" s="212">
        <v>9189653</v>
      </c>
      <c r="F21" s="212">
        <v>4077904</v>
      </c>
      <c r="G21" s="212">
        <v>2889778</v>
      </c>
      <c r="H21" s="212">
        <v>2221971</v>
      </c>
      <c r="I21" s="212">
        <v>1435849670</v>
      </c>
      <c r="J21" s="212">
        <v>764334120</v>
      </c>
      <c r="K21" s="212">
        <v>327404330</v>
      </c>
      <c r="L21" s="212">
        <v>344111220</v>
      </c>
      <c r="M21" s="212" t="s">
        <v>148</v>
      </c>
      <c r="N21" s="213" t="s">
        <v>427</v>
      </c>
    </row>
    <row r="22" spans="1:14" s="194" customFormat="1" ht="10.5" customHeight="1">
      <c r="A22" s="233" t="s">
        <v>428</v>
      </c>
      <c r="B22" s="211">
        <v>31</v>
      </c>
      <c r="C22" s="212">
        <v>21037</v>
      </c>
      <c r="D22" s="212">
        <v>2505557</v>
      </c>
      <c r="E22" s="212">
        <v>8662017</v>
      </c>
      <c r="F22" s="212">
        <v>4032055</v>
      </c>
      <c r="G22" s="212">
        <v>2407989</v>
      </c>
      <c r="H22" s="212">
        <v>2221973</v>
      </c>
      <c r="I22" s="212">
        <v>1377260205</v>
      </c>
      <c r="J22" s="212">
        <v>751330839</v>
      </c>
      <c r="K22" s="212">
        <v>281819146</v>
      </c>
      <c r="L22" s="212">
        <v>344110220</v>
      </c>
      <c r="M22" s="212" t="s">
        <v>148</v>
      </c>
      <c r="N22" s="213" t="s">
        <v>428</v>
      </c>
    </row>
    <row r="23" spans="1:14" s="194" customFormat="1" ht="10.5" customHeight="1">
      <c r="A23" s="233" t="s">
        <v>429</v>
      </c>
      <c r="B23" s="211">
        <v>30</v>
      </c>
      <c r="C23" s="212">
        <v>20381</v>
      </c>
      <c r="D23" s="212">
        <v>2441690</v>
      </c>
      <c r="E23" s="212">
        <v>9126176</v>
      </c>
      <c r="F23" s="212">
        <v>4333651</v>
      </c>
      <c r="G23" s="212">
        <v>2570554</v>
      </c>
      <c r="H23" s="212">
        <v>2221971</v>
      </c>
      <c r="I23" s="212">
        <v>1431459079</v>
      </c>
      <c r="J23" s="212">
        <v>793862507</v>
      </c>
      <c r="K23" s="212">
        <v>293487352</v>
      </c>
      <c r="L23" s="212">
        <v>344109220</v>
      </c>
      <c r="M23" s="212" t="s">
        <v>148</v>
      </c>
      <c r="N23" s="213" t="s">
        <v>429</v>
      </c>
    </row>
    <row r="24" spans="1:14" s="194" customFormat="1" ht="10.5" customHeight="1">
      <c r="A24" s="233" t="s">
        <v>430</v>
      </c>
      <c r="B24" s="211">
        <v>31</v>
      </c>
      <c r="C24" s="212">
        <v>21096</v>
      </c>
      <c r="D24" s="212">
        <v>2519041.6</v>
      </c>
      <c r="E24" s="212">
        <v>9720851</v>
      </c>
      <c r="F24" s="212">
        <v>4616673</v>
      </c>
      <c r="G24" s="212">
        <v>2880013</v>
      </c>
      <c r="H24" s="212">
        <v>2224165</v>
      </c>
      <c r="I24" s="212">
        <v>1526584385</v>
      </c>
      <c r="J24" s="212">
        <v>854227935</v>
      </c>
      <c r="K24" s="212">
        <v>327913230</v>
      </c>
      <c r="L24" s="212">
        <v>344443220</v>
      </c>
      <c r="M24" s="212" t="s">
        <v>148</v>
      </c>
      <c r="N24" s="213" t="s">
        <v>430</v>
      </c>
    </row>
    <row r="25" spans="1:14" s="194" customFormat="1" ht="10.5" customHeight="1">
      <c r="A25" s="233" t="s">
        <v>431</v>
      </c>
      <c r="B25" s="211">
        <v>30</v>
      </c>
      <c r="C25" s="212">
        <v>20726</v>
      </c>
      <c r="D25" s="212">
        <v>2468170.6</v>
      </c>
      <c r="E25" s="212">
        <v>10529563</v>
      </c>
      <c r="F25" s="212">
        <v>5505372</v>
      </c>
      <c r="G25" s="212">
        <v>2792620</v>
      </c>
      <c r="H25" s="212">
        <v>2231571</v>
      </c>
      <c r="I25" s="212">
        <v>1665951269</v>
      </c>
      <c r="J25" s="212">
        <v>1002802538</v>
      </c>
      <c r="K25" s="212">
        <v>319109791</v>
      </c>
      <c r="L25" s="212">
        <v>344038940</v>
      </c>
      <c r="M25" s="212" t="s">
        <v>148</v>
      </c>
      <c r="N25" s="213" t="s">
        <v>431</v>
      </c>
    </row>
    <row r="26" spans="1:14" s="194" customFormat="1" ht="10.5" customHeight="1">
      <c r="A26" s="233" t="s">
        <v>432</v>
      </c>
      <c r="B26" s="211">
        <v>31</v>
      </c>
      <c r="C26" s="212">
        <v>21173</v>
      </c>
      <c r="D26" s="212">
        <v>2513250.9</v>
      </c>
      <c r="E26" s="212">
        <v>9788433</v>
      </c>
      <c r="F26" s="212">
        <v>4836454</v>
      </c>
      <c r="G26" s="212">
        <v>2730408</v>
      </c>
      <c r="H26" s="212">
        <v>2221571</v>
      </c>
      <c r="I26" s="212">
        <v>1557273220</v>
      </c>
      <c r="J26" s="212">
        <v>898424460</v>
      </c>
      <c r="K26" s="212">
        <v>314808820</v>
      </c>
      <c r="L26" s="212">
        <v>344039940</v>
      </c>
      <c r="M26" s="212" t="s">
        <v>148</v>
      </c>
      <c r="N26" s="213" t="s">
        <v>432</v>
      </c>
    </row>
    <row r="27" spans="1:14" s="194" customFormat="1" ht="10.5" customHeight="1">
      <c r="A27" s="233" t="s">
        <v>433</v>
      </c>
      <c r="B27" s="211">
        <v>31</v>
      </c>
      <c r="C27" s="212">
        <v>21118</v>
      </c>
      <c r="D27" s="212">
        <v>2490469.9</v>
      </c>
      <c r="E27" s="212">
        <v>9274820</v>
      </c>
      <c r="F27" s="212">
        <v>4517084</v>
      </c>
      <c r="G27" s="212">
        <v>2534050</v>
      </c>
      <c r="H27" s="212">
        <v>2223686</v>
      </c>
      <c r="I27" s="212">
        <v>1484564552</v>
      </c>
      <c r="J27" s="212">
        <v>845048368</v>
      </c>
      <c r="K27" s="212">
        <v>295144244</v>
      </c>
      <c r="L27" s="212">
        <v>344371940</v>
      </c>
      <c r="M27" s="212" t="s">
        <v>148</v>
      </c>
      <c r="N27" s="213" t="s">
        <v>433</v>
      </c>
    </row>
    <row r="28" spans="1:14" s="194" customFormat="1" ht="10.5" customHeight="1">
      <c r="A28" s="233" t="s">
        <v>434</v>
      </c>
      <c r="B28" s="211">
        <v>28</v>
      </c>
      <c r="C28" s="212">
        <v>19272</v>
      </c>
      <c r="D28" s="212">
        <v>2282419.4</v>
      </c>
      <c r="E28" s="212">
        <v>8872079</v>
      </c>
      <c r="F28" s="212">
        <v>4394867</v>
      </c>
      <c r="G28" s="212">
        <v>2253525</v>
      </c>
      <c r="H28" s="212">
        <v>2223687</v>
      </c>
      <c r="I28" s="212">
        <v>1430724395</v>
      </c>
      <c r="J28" s="212">
        <v>818900032</v>
      </c>
      <c r="K28" s="212">
        <v>267451423</v>
      </c>
      <c r="L28" s="212">
        <v>344372940</v>
      </c>
      <c r="M28" s="212" t="s">
        <v>148</v>
      </c>
      <c r="N28" s="213" t="s">
        <v>434</v>
      </c>
    </row>
    <row r="29" spans="1:14" s="194" customFormat="1" ht="10.5" customHeight="1">
      <c r="A29" s="233" t="s">
        <v>435</v>
      </c>
      <c r="B29" s="211">
        <v>31</v>
      </c>
      <c r="C29" s="212">
        <v>21327</v>
      </c>
      <c r="D29" s="212">
        <v>2549593.4</v>
      </c>
      <c r="E29" s="212">
        <v>10366526</v>
      </c>
      <c r="F29" s="212">
        <v>5786364</v>
      </c>
      <c r="G29" s="212">
        <v>2352694</v>
      </c>
      <c r="H29" s="212">
        <v>2227468</v>
      </c>
      <c r="I29" s="212">
        <v>1690020054</v>
      </c>
      <c r="J29" s="212">
        <v>1064137901</v>
      </c>
      <c r="K29" s="212">
        <v>280851116</v>
      </c>
      <c r="L29" s="212">
        <v>345031037</v>
      </c>
      <c r="M29" s="212" t="s">
        <v>148</v>
      </c>
      <c r="N29" s="213" t="s">
        <v>435</v>
      </c>
    </row>
    <row r="30" spans="1:14" s="194" customFormat="1" ht="6" customHeight="1">
      <c r="A30" s="223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6"/>
      <c r="N30" s="223"/>
    </row>
    <row r="31" spans="1:14" s="194" customFormat="1" ht="10.5" customHeight="1">
      <c r="A31" s="194" t="s">
        <v>419</v>
      </c>
      <c r="I31" s="227"/>
    </row>
    <row r="32" spans="1:14" ht="10.5" customHeight="1">
      <c r="A32" s="194" t="s">
        <v>378</v>
      </c>
      <c r="I32" s="194"/>
      <c r="L32" s="228"/>
    </row>
    <row r="33" spans="1:18" s="229" customFormat="1" ht="10.5" customHeight="1">
      <c r="B33" s="230"/>
      <c r="C33" s="230"/>
      <c r="D33" s="189"/>
      <c r="E33" s="230"/>
      <c r="F33" s="230"/>
      <c r="G33" s="230"/>
      <c r="H33" s="230"/>
      <c r="I33" s="230"/>
      <c r="J33" s="230"/>
      <c r="K33" s="230"/>
      <c r="L33" s="230"/>
      <c r="M33" s="230"/>
    </row>
    <row r="34" spans="1:18" s="229" customFormat="1" ht="10.5" customHeight="1">
      <c r="B34" s="231"/>
      <c r="C34" s="231"/>
      <c r="D34" s="231"/>
      <c r="E34" s="231"/>
      <c r="F34" s="231"/>
      <c r="G34" s="231"/>
      <c r="H34" s="231"/>
    </row>
    <row r="35" spans="1:18" ht="10.5" customHeight="1"/>
    <row r="36" spans="1:18" ht="10.5" hidden="1" customHeight="1">
      <c r="A36" s="189" t="s">
        <v>323</v>
      </c>
      <c r="N36" s="229" t="s">
        <v>324</v>
      </c>
      <c r="O36" s="229"/>
      <c r="P36" s="229" t="s">
        <v>377</v>
      </c>
    </row>
    <row r="37" spans="1:18" ht="10.5" hidden="1" customHeight="1">
      <c r="A37" s="229" t="s">
        <v>325</v>
      </c>
      <c r="C37" s="189">
        <f>ROUND(C14/$B$14,0)</f>
        <v>698</v>
      </c>
      <c r="D37" s="189">
        <f>ROUND(D14/$B$14,0)</f>
        <v>84214</v>
      </c>
      <c r="E37" s="189">
        <f t="shared" ref="E37:M37" si="0">ROUND(E14/$B$14,0)</f>
        <v>267631</v>
      </c>
      <c r="F37" s="189">
        <f>ROUND(F14/$B$14,0)-1</f>
        <v>114084</v>
      </c>
      <c r="G37" s="189">
        <f t="shared" si="0"/>
        <v>77614</v>
      </c>
      <c r="H37" s="189">
        <f>ROUND(H14/$B$14,0)+1</f>
        <v>75933</v>
      </c>
      <c r="I37" s="189">
        <f t="shared" si="0"/>
        <v>41649539</v>
      </c>
      <c r="J37" s="189">
        <f t="shared" si="0"/>
        <v>20965016</v>
      </c>
      <c r="K37" s="189">
        <f t="shared" si="0"/>
        <v>8925711</v>
      </c>
      <c r="L37" s="189">
        <f t="shared" si="0"/>
        <v>11758812</v>
      </c>
      <c r="M37" s="189">
        <f t="shared" si="0"/>
        <v>41197</v>
      </c>
      <c r="N37" s="189">
        <f>ROUND(D14/$C14,0)</f>
        <v>121</v>
      </c>
      <c r="O37" s="189">
        <f>ROUND(E14/$C14,0)</f>
        <v>384</v>
      </c>
      <c r="P37" s="189">
        <f>ROUND(E14/$D14,0)</f>
        <v>3</v>
      </c>
      <c r="Q37" s="189">
        <f>ROUND(I14/$D14,0)</f>
        <v>495</v>
      </c>
      <c r="R37" s="189">
        <f>ROUND(M14/$D14,3)</f>
        <v>0.48899999999999999</v>
      </c>
    </row>
    <row r="38" spans="1:18" ht="10.5" hidden="1" customHeight="1"/>
    <row r="39" spans="1:18" ht="10.5" hidden="1" customHeight="1">
      <c r="C39" s="189">
        <f>ROUND(C18/$B18,0)</f>
        <v>683</v>
      </c>
      <c r="D39" s="189">
        <f t="shared" ref="C39:H50" si="1">ROUND(D18/$B18,0)</f>
        <v>81617</v>
      </c>
      <c r="E39" s="189">
        <f t="shared" si="1"/>
        <v>299956</v>
      </c>
      <c r="F39" s="189">
        <f t="shared" si="1"/>
        <v>138488</v>
      </c>
      <c r="G39" s="189">
        <f t="shared" si="1"/>
        <v>87478</v>
      </c>
      <c r="H39" s="189">
        <f t="shared" si="1"/>
        <v>73991</v>
      </c>
      <c r="I39" s="189">
        <f t="shared" ref="I39:M50" si="2">ROUND(I18/$B18,0)</f>
        <v>47184017</v>
      </c>
      <c r="J39" s="189">
        <f t="shared" si="2"/>
        <v>25740643</v>
      </c>
      <c r="K39" s="189">
        <f t="shared" si="2"/>
        <v>9984134</v>
      </c>
      <c r="L39" s="189">
        <f t="shared" si="2"/>
        <v>11459241</v>
      </c>
      <c r="M39" s="234" t="e">
        <f t="shared" si="2"/>
        <v>#VALUE!</v>
      </c>
      <c r="N39" s="189">
        <f t="shared" ref="N39:N50" si="3">ROUND(D18/$C18,0)</f>
        <v>120</v>
      </c>
      <c r="O39" s="189">
        <f t="shared" ref="O39:O50" si="4">ROUND(E18/$C18,0)</f>
        <v>439</v>
      </c>
      <c r="P39" s="189">
        <f t="shared" ref="P39:P50" si="5">ROUND(E18/$D18,0)</f>
        <v>4</v>
      </c>
      <c r="Q39" s="189">
        <f>ROUND(I18/$D18,0)</f>
        <v>578</v>
      </c>
      <c r="R39" s="189" t="e">
        <f>ROUND(M18/$D18,3)</f>
        <v>#VALUE!</v>
      </c>
    </row>
    <row r="40" spans="1:18" ht="10.5" hidden="1" customHeight="1">
      <c r="C40" s="189">
        <f t="shared" si="1"/>
        <v>676</v>
      </c>
      <c r="D40" s="189">
        <f t="shared" si="1"/>
        <v>80579</v>
      </c>
      <c r="E40" s="189">
        <f t="shared" si="1"/>
        <v>298732</v>
      </c>
      <c r="F40" s="189">
        <f t="shared" si="1"/>
        <v>134268</v>
      </c>
      <c r="G40" s="189">
        <f t="shared" si="1"/>
        <v>93183</v>
      </c>
      <c r="H40" s="189">
        <f t="shared" si="1"/>
        <v>71281</v>
      </c>
      <c r="I40" s="189">
        <f t="shared" si="2"/>
        <v>46215602</v>
      </c>
      <c r="J40" s="189">
        <f t="shared" si="2"/>
        <v>24638337</v>
      </c>
      <c r="K40" s="189">
        <f t="shared" si="2"/>
        <v>10487676</v>
      </c>
      <c r="L40" s="189">
        <f t="shared" si="2"/>
        <v>11089588</v>
      </c>
      <c r="M40" s="234" t="e">
        <f t="shared" si="2"/>
        <v>#VALUE!</v>
      </c>
      <c r="N40" s="189">
        <f t="shared" si="3"/>
        <v>119</v>
      </c>
      <c r="O40" s="189">
        <f t="shared" si="4"/>
        <v>442</v>
      </c>
      <c r="P40" s="189">
        <f t="shared" si="5"/>
        <v>4</v>
      </c>
      <c r="Q40" s="189">
        <f t="shared" ref="Q40:Q50" si="6">ROUND(I19/$D19,0)</f>
        <v>574</v>
      </c>
      <c r="R40" s="189" t="e">
        <f t="shared" ref="R40:R50" si="7">ROUND(M19/$D19,3)</f>
        <v>#VALUE!</v>
      </c>
    </row>
    <row r="41" spans="1:18" ht="10.5" hidden="1" customHeight="1">
      <c r="C41" s="189">
        <f t="shared" si="1"/>
        <v>685</v>
      </c>
      <c r="D41" s="189">
        <f t="shared" si="1"/>
        <v>82702</v>
      </c>
      <c r="E41" s="189">
        <f t="shared" si="1"/>
        <v>303947</v>
      </c>
      <c r="F41" s="189">
        <f t="shared" si="1"/>
        <v>134880</v>
      </c>
      <c r="G41" s="189">
        <f t="shared" si="1"/>
        <v>95076</v>
      </c>
      <c r="H41" s="189">
        <f t="shared" si="1"/>
        <v>73991</v>
      </c>
      <c r="I41" s="189">
        <f t="shared" si="2"/>
        <v>47190995</v>
      </c>
      <c r="J41" s="189">
        <f t="shared" si="2"/>
        <v>25005047</v>
      </c>
      <c r="K41" s="189">
        <f t="shared" si="2"/>
        <v>10726708</v>
      </c>
      <c r="L41" s="189">
        <f t="shared" si="2"/>
        <v>11459241</v>
      </c>
      <c r="M41" s="234" t="e">
        <f t="shared" si="2"/>
        <v>#VALUE!</v>
      </c>
      <c r="N41" s="189">
        <f t="shared" si="3"/>
        <v>121</v>
      </c>
      <c r="O41" s="189">
        <f t="shared" si="4"/>
        <v>444</v>
      </c>
      <c r="P41" s="189">
        <f t="shared" si="5"/>
        <v>4</v>
      </c>
      <c r="Q41" s="189">
        <f t="shared" si="6"/>
        <v>571</v>
      </c>
      <c r="R41" s="189" t="e">
        <f t="shared" si="7"/>
        <v>#VALUE!</v>
      </c>
    </row>
    <row r="42" spans="1:18" ht="10.5" hidden="1" customHeight="1">
      <c r="C42" s="189">
        <f t="shared" si="1"/>
        <v>680</v>
      </c>
      <c r="D42" s="189">
        <f t="shared" si="1"/>
        <v>81287</v>
      </c>
      <c r="E42" s="189">
        <f t="shared" si="1"/>
        <v>296440</v>
      </c>
      <c r="F42" s="189">
        <f t="shared" si="1"/>
        <v>131545</v>
      </c>
      <c r="G42" s="189">
        <f t="shared" si="1"/>
        <v>93219</v>
      </c>
      <c r="H42" s="189">
        <f t="shared" si="1"/>
        <v>71676</v>
      </c>
      <c r="I42" s="189">
        <f t="shared" si="2"/>
        <v>46317731</v>
      </c>
      <c r="J42" s="189">
        <f t="shared" si="2"/>
        <v>24655939</v>
      </c>
      <c r="K42" s="189">
        <f t="shared" si="2"/>
        <v>10561430</v>
      </c>
      <c r="L42" s="189">
        <f t="shared" si="2"/>
        <v>11100362</v>
      </c>
      <c r="M42" s="234" t="e">
        <f t="shared" si="2"/>
        <v>#VALUE!</v>
      </c>
      <c r="N42" s="189">
        <f t="shared" si="3"/>
        <v>119</v>
      </c>
      <c r="O42" s="189">
        <f t="shared" si="4"/>
        <v>436</v>
      </c>
      <c r="P42" s="189">
        <f t="shared" si="5"/>
        <v>4</v>
      </c>
      <c r="Q42" s="189">
        <f t="shared" si="6"/>
        <v>570</v>
      </c>
      <c r="R42" s="189" t="e">
        <f t="shared" si="7"/>
        <v>#VALUE!</v>
      </c>
    </row>
    <row r="43" spans="1:18" ht="10.5" hidden="1" customHeight="1">
      <c r="C43" s="189">
        <f t="shared" si="1"/>
        <v>679</v>
      </c>
      <c r="D43" s="189">
        <f t="shared" si="1"/>
        <v>80824</v>
      </c>
      <c r="E43" s="189">
        <f t="shared" si="1"/>
        <v>279420</v>
      </c>
      <c r="F43" s="189">
        <f t="shared" si="1"/>
        <v>130066</v>
      </c>
      <c r="G43" s="189">
        <f t="shared" si="1"/>
        <v>77677</v>
      </c>
      <c r="H43" s="189">
        <f t="shared" si="1"/>
        <v>71677</v>
      </c>
      <c r="I43" s="189">
        <f t="shared" si="2"/>
        <v>44427749</v>
      </c>
      <c r="J43" s="189">
        <f t="shared" si="2"/>
        <v>24236479</v>
      </c>
      <c r="K43" s="189">
        <f t="shared" si="2"/>
        <v>9090940</v>
      </c>
      <c r="L43" s="189">
        <f t="shared" si="2"/>
        <v>11100330</v>
      </c>
      <c r="M43" s="234" t="e">
        <f t="shared" si="2"/>
        <v>#VALUE!</v>
      </c>
      <c r="N43" s="189">
        <f t="shared" si="3"/>
        <v>119</v>
      </c>
      <c r="O43" s="189">
        <f t="shared" si="4"/>
        <v>412</v>
      </c>
      <c r="P43" s="189">
        <f t="shared" si="5"/>
        <v>3</v>
      </c>
      <c r="Q43" s="189">
        <f t="shared" si="6"/>
        <v>550</v>
      </c>
      <c r="R43" s="189" t="e">
        <f t="shared" si="7"/>
        <v>#VALUE!</v>
      </c>
    </row>
    <row r="44" spans="1:18" ht="10.5" hidden="1" customHeight="1">
      <c r="C44" s="189">
        <f t="shared" si="1"/>
        <v>679</v>
      </c>
      <c r="D44" s="189">
        <f t="shared" si="1"/>
        <v>81390</v>
      </c>
      <c r="E44" s="189">
        <f t="shared" si="1"/>
        <v>304206</v>
      </c>
      <c r="F44" s="189">
        <f t="shared" si="1"/>
        <v>144455</v>
      </c>
      <c r="G44" s="189">
        <f t="shared" si="1"/>
        <v>85685</v>
      </c>
      <c r="H44" s="189">
        <f t="shared" si="1"/>
        <v>74066</v>
      </c>
      <c r="I44" s="189">
        <f t="shared" si="2"/>
        <v>47715303</v>
      </c>
      <c r="J44" s="189">
        <f t="shared" si="2"/>
        <v>26462084</v>
      </c>
      <c r="K44" s="189">
        <f t="shared" si="2"/>
        <v>9782912</v>
      </c>
      <c r="L44" s="189">
        <f t="shared" si="2"/>
        <v>11470307</v>
      </c>
      <c r="M44" s="234" t="e">
        <f t="shared" si="2"/>
        <v>#VALUE!</v>
      </c>
      <c r="N44" s="189">
        <f t="shared" si="3"/>
        <v>120</v>
      </c>
      <c r="O44" s="189">
        <f t="shared" si="4"/>
        <v>448</v>
      </c>
      <c r="P44" s="189">
        <f t="shared" si="5"/>
        <v>4</v>
      </c>
      <c r="Q44" s="189">
        <f t="shared" si="6"/>
        <v>586</v>
      </c>
      <c r="R44" s="189" t="e">
        <f t="shared" si="7"/>
        <v>#VALUE!</v>
      </c>
    </row>
    <row r="45" spans="1:18" ht="10.5" hidden="1" customHeight="1">
      <c r="C45" s="189">
        <f t="shared" si="1"/>
        <v>681</v>
      </c>
      <c r="D45" s="189">
        <f t="shared" si="1"/>
        <v>81259</v>
      </c>
      <c r="E45" s="189">
        <f t="shared" si="1"/>
        <v>313576</v>
      </c>
      <c r="F45" s="189">
        <f t="shared" si="1"/>
        <v>148925</v>
      </c>
      <c r="G45" s="189">
        <f t="shared" si="1"/>
        <v>92904</v>
      </c>
      <c r="H45" s="189">
        <f t="shared" si="1"/>
        <v>71747</v>
      </c>
      <c r="I45" s="189">
        <f t="shared" si="2"/>
        <v>49244658</v>
      </c>
      <c r="J45" s="189">
        <f t="shared" si="2"/>
        <v>27555740</v>
      </c>
      <c r="K45" s="189">
        <f t="shared" si="2"/>
        <v>10577846</v>
      </c>
      <c r="L45" s="189">
        <f t="shared" si="2"/>
        <v>11111072</v>
      </c>
      <c r="M45" s="234" t="e">
        <f t="shared" si="2"/>
        <v>#VALUE!</v>
      </c>
      <c r="N45" s="189">
        <f t="shared" si="3"/>
        <v>119</v>
      </c>
      <c r="O45" s="189">
        <f t="shared" si="4"/>
        <v>461</v>
      </c>
      <c r="P45" s="189">
        <f t="shared" si="5"/>
        <v>4</v>
      </c>
      <c r="Q45" s="189">
        <f t="shared" si="6"/>
        <v>606</v>
      </c>
      <c r="R45" s="189" t="e">
        <f t="shared" si="7"/>
        <v>#VALUE!</v>
      </c>
    </row>
    <row r="46" spans="1:18" ht="10.5" hidden="1" customHeight="1">
      <c r="C46" s="189">
        <f t="shared" si="1"/>
        <v>691</v>
      </c>
      <c r="D46" s="189">
        <f t="shared" si="1"/>
        <v>82272</v>
      </c>
      <c r="E46" s="189">
        <f t="shared" si="1"/>
        <v>350985</v>
      </c>
      <c r="F46" s="189">
        <f t="shared" si="1"/>
        <v>183512</v>
      </c>
      <c r="G46" s="189">
        <f t="shared" si="1"/>
        <v>93087</v>
      </c>
      <c r="H46" s="189">
        <f t="shared" si="1"/>
        <v>74386</v>
      </c>
      <c r="I46" s="189">
        <f t="shared" si="2"/>
        <v>55531709</v>
      </c>
      <c r="J46" s="189">
        <f t="shared" si="2"/>
        <v>33426751</v>
      </c>
      <c r="K46" s="189">
        <f t="shared" si="2"/>
        <v>10636993</v>
      </c>
      <c r="L46" s="189">
        <f t="shared" si="2"/>
        <v>11467965</v>
      </c>
      <c r="M46" s="234" t="e">
        <f t="shared" si="2"/>
        <v>#VALUE!</v>
      </c>
      <c r="N46" s="189">
        <f t="shared" si="3"/>
        <v>119</v>
      </c>
      <c r="O46" s="189">
        <f t="shared" si="4"/>
        <v>508</v>
      </c>
      <c r="P46" s="189">
        <f t="shared" si="5"/>
        <v>4</v>
      </c>
      <c r="Q46" s="189">
        <f t="shared" si="6"/>
        <v>675</v>
      </c>
      <c r="R46" s="189" t="e">
        <f t="shared" si="7"/>
        <v>#VALUE!</v>
      </c>
    </row>
    <row r="47" spans="1:18" ht="10.5" hidden="1" customHeight="1">
      <c r="C47" s="189">
        <f t="shared" si="1"/>
        <v>683</v>
      </c>
      <c r="D47" s="189">
        <f t="shared" si="1"/>
        <v>81073</v>
      </c>
      <c r="E47" s="189">
        <f t="shared" si="1"/>
        <v>315756</v>
      </c>
      <c r="F47" s="189">
        <f t="shared" si="1"/>
        <v>156015</v>
      </c>
      <c r="G47" s="189">
        <f t="shared" si="1"/>
        <v>88078</v>
      </c>
      <c r="H47" s="189">
        <f t="shared" si="1"/>
        <v>71664</v>
      </c>
      <c r="I47" s="189">
        <f t="shared" si="2"/>
        <v>50234620</v>
      </c>
      <c r="J47" s="189">
        <f t="shared" si="2"/>
        <v>28981434</v>
      </c>
      <c r="K47" s="189">
        <f t="shared" si="2"/>
        <v>10155123</v>
      </c>
      <c r="L47" s="189">
        <f t="shared" si="2"/>
        <v>11098063</v>
      </c>
      <c r="M47" s="234" t="e">
        <f t="shared" si="2"/>
        <v>#VALUE!</v>
      </c>
      <c r="N47" s="189">
        <f t="shared" si="3"/>
        <v>119</v>
      </c>
      <c r="O47" s="189">
        <f t="shared" si="4"/>
        <v>462</v>
      </c>
      <c r="P47" s="189">
        <f t="shared" si="5"/>
        <v>4</v>
      </c>
      <c r="Q47" s="189">
        <f t="shared" si="6"/>
        <v>620</v>
      </c>
      <c r="R47" s="189" t="e">
        <f t="shared" si="7"/>
        <v>#VALUE!</v>
      </c>
    </row>
    <row r="48" spans="1:18" ht="10.5" hidden="1" customHeight="1">
      <c r="C48" s="189">
        <f t="shared" si="1"/>
        <v>681</v>
      </c>
      <c r="D48" s="189">
        <f t="shared" si="1"/>
        <v>80338</v>
      </c>
      <c r="E48" s="189">
        <f t="shared" si="1"/>
        <v>299188</v>
      </c>
      <c r="F48" s="189">
        <f t="shared" si="1"/>
        <v>145712</v>
      </c>
      <c r="G48" s="189">
        <f t="shared" si="1"/>
        <v>81744</v>
      </c>
      <c r="H48" s="189">
        <f t="shared" si="1"/>
        <v>71732</v>
      </c>
      <c r="I48" s="189">
        <f t="shared" si="2"/>
        <v>47889179</v>
      </c>
      <c r="J48" s="189">
        <f t="shared" si="2"/>
        <v>27259625</v>
      </c>
      <c r="K48" s="189">
        <f t="shared" si="2"/>
        <v>9520782</v>
      </c>
      <c r="L48" s="189">
        <f t="shared" si="2"/>
        <v>11108772</v>
      </c>
      <c r="M48" s="234" t="e">
        <f t="shared" si="2"/>
        <v>#VALUE!</v>
      </c>
      <c r="N48" s="189">
        <f t="shared" si="3"/>
        <v>118</v>
      </c>
      <c r="O48" s="189">
        <f t="shared" si="4"/>
        <v>439</v>
      </c>
      <c r="P48" s="189">
        <f t="shared" si="5"/>
        <v>4</v>
      </c>
      <c r="Q48" s="189">
        <f t="shared" si="6"/>
        <v>596</v>
      </c>
      <c r="R48" s="189" t="e">
        <f t="shared" si="7"/>
        <v>#VALUE!</v>
      </c>
    </row>
    <row r="49" spans="3:18" ht="10.5" hidden="1" customHeight="1">
      <c r="C49" s="189">
        <f t="shared" si="1"/>
        <v>688</v>
      </c>
      <c r="D49" s="189">
        <f t="shared" si="1"/>
        <v>81515</v>
      </c>
      <c r="E49" s="189">
        <f t="shared" si="1"/>
        <v>316860</v>
      </c>
      <c r="F49" s="189">
        <f t="shared" si="1"/>
        <v>156960</v>
      </c>
      <c r="G49" s="189">
        <f t="shared" si="1"/>
        <v>80483</v>
      </c>
      <c r="H49" s="189">
        <f t="shared" si="1"/>
        <v>79417</v>
      </c>
      <c r="I49" s="189">
        <f t="shared" si="2"/>
        <v>51097300</v>
      </c>
      <c r="J49" s="189">
        <f t="shared" si="2"/>
        <v>29246430</v>
      </c>
      <c r="K49" s="189">
        <f t="shared" si="2"/>
        <v>9551837</v>
      </c>
      <c r="L49" s="189">
        <f t="shared" si="2"/>
        <v>12299034</v>
      </c>
      <c r="M49" s="234" t="e">
        <f t="shared" si="2"/>
        <v>#VALUE!</v>
      </c>
      <c r="N49" s="189">
        <f t="shared" si="3"/>
        <v>118</v>
      </c>
      <c r="O49" s="189">
        <f t="shared" si="4"/>
        <v>460</v>
      </c>
      <c r="P49" s="189">
        <f t="shared" si="5"/>
        <v>4</v>
      </c>
      <c r="Q49" s="189">
        <f t="shared" si="6"/>
        <v>627</v>
      </c>
      <c r="R49" s="189" t="e">
        <f t="shared" si="7"/>
        <v>#VALUE!</v>
      </c>
    </row>
    <row r="50" spans="3:18" ht="10.5" hidden="1" customHeight="1">
      <c r="C50" s="189">
        <f t="shared" si="1"/>
        <v>688</v>
      </c>
      <c r="D50" s="189">
        <f t="shared" si="1"/>
        <v>82245</v>
      </c>
      <c r="E50" s="189">
        <f t="shared" si="1"/>
        <v>334404</v>
      </c>
      <c r="F50" s="189">
        <f t="shared" si="1"/>
        <v>186657</v>
      </c>
      <c r="G50" s="189">
        <f t="shared" si="1"/>
        <v>75893</v>
      </c>
      <c r="H50" s="189">
        <f t="shared" si="1"/>
        <v>71854</v>
      </c>
      <c r="I50" s="189">
        <f t="shared" si="2"/>
        <v>54516776</v>
      </c>
      <c r="J50" s="189">
        <f t="shared" si="2"/>
        <v>34327029</v>
      </c>
      <c r="K50" s="189">
        <f t="shared" si="2"/>
        <v>9059713</v>
      </c>
      <c r="L50" s="189">
        <f t="shared" si="2"/>
        <v>11130033</v>
      </c>
      <c r="M50" s="234" t="e">
        <f t="shared" si="2"/>
        <v>#VALUE!</v>
      </c>
      <c r="N50" s="189">
        <f t="shared" si="3"/>
        <v>120</v>
      </c>
      <c r="O50" s="189">
        <f t="shared" si="4"/>
        <v>486</v>
      </c>
      <c r="P50" s="189">
        <f t="shared" si="5"/>
        <v>4</v>
      </c>
      <c r="Q50" s="189">
        <f t="shared" si="6"/>
        <v>663</v>
      </c>
      <c r="R50" s="189" t="e">
        <f t="shared" si="7"/>
        <v>#VALUE!</v>
      </c>
    </row>
    <row r="51" spans="3:18" ht="10.5" hidden="1" customHeight="1"/>
    <row r="52" spans="3:18" ht="10.5" customHeight="1"/>
    <row r="53" spans="3:18" ht="10.5" customHeight="1"/>
    <row r="54" spans="3:18" ht="10.5" customHeight="1"/>
    <row r="55" spans="3:18" ht="10.5" customHeight="1"/>
    <row r="56" spans="3:18" ht="10.5" customHeight="1"/>
    <row r="57" spans="3:18" ht="10.5" customHeight="1"/>
    <row r="58" spans="3:18" ht="10.5" customHeight="1"/>
  </sheetData>
  <sheetProtection sheet="1" formatCells="0" formatRows="0" insertColumns="0" insertRows="0" insertHyperlinks="0" deleteColumns="0" deleteRows="0" sort="0" autoFilter="0" pivotTables="0"/>
  <mergeCells count="8">
    <mergeCell ref="M8:M9"/>
    <mergeCell ref="N8:N9"/>
    <mergeCell ref="A8:A9"/>
    <mergeCell ref="B8:B9"/>
    <mergeCell ref="C8:C9"/>
    <mergeCell ref="D8:D9"/>
    <mergeCell ref="E8:G8"/>
    <mergeCell ref="I8:K8"/>
  </mergeCells>
  <phoneticPr fontId="10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4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9" style="76"/>
  </cols>
  <sheetData>
    <row r="1" spans="1:19" s="1" customFormat="1" ht="10.5" customHeight="1">
      <c r="N1" s="75"/>
    </row>
    <row r="2" spans="1:19" s="1" customFormat="1" ht="13.5" customHeight="1">
      <c r="A2" s="38" t="s">
        <v>142</v>
      </c>
      <c r="D2" s="52"/>
      <c r="F2" s="51"/>
      <c r="H2" s="51"/>
      <c r="I2" s="38"/>
      <c r="J2" s="38"/>
      <c r="K2" s="38"/>
      <c r="N2" s="75"/>
    </row>
    <row r="3" spans="1:19" s="1" customFormat="1" ht="6" customHeight="1">
      <c r="E3" s="68"/>
      <c r="F3" s="68"/>
      <c r="G3" s="68"/>
      <c r="H3" s="68"/>
      <c r="N3" s="75"/>
    </row>
    <row r="4" spans="1:19" s="1" customFormat="1" ht="13.5" customHeight="1">
      <c r="A4" s="38" t="s">
        <v>141</v>
      </c>
      <c r="E4" s="52"/>
      <c r="G4" s="51"/>
      <c r="I4" s="38"/>
      <c r="J4" s="38"/>
      <c r="N4" s="75"/>
    </row>
    <row r="5" spans="1:19" s="1" customFormat="1" ht="13.5" customHeight="1">
      <c r="E5" s="52"/>
      <c r="G5" s="51"/>
      <c r="H5" s="51"/>
      <c r="I5" s="38"/>
      <c r="J5" s="38"/>
      <c r="N5" s="75"/>
    </row>
    <row r="6" spans="1:19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9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9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256</v>
      </c>
      <c r="J8" s="285"/>
      <c r="K8" s="285"/>
      <c r="L8" s="50" t="s">
        <v>105</v>
      </c>
      <c r="M8" s="288" t="s">
        <v>257</v>
      </c>
      <c r="N8" s="26"/>
    </row>
    <row r="9" spans="1:19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258</v>
      </c>
      <c r="I9" s="270" t="s">
        <v>189</v>
      </c>
      <c r="J9" s="279" t="s">
        <v>259</v>
      </c>
      <c r="K9" s="279" t="s">
        <v>4</v>
      </c>
      <c r="L9" s="282" t="s">
        <v>258</v>
      </c>
      <c r="M9" s="289"/>
      <c r="N9" s="26"/>
    </row>
    <row r="10" spans="1:19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90"/>
      <c r="N10" s="26"/>
    </row>
    <row r="11" spans="1:19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45"/>
    </row>
    <row r="12" spans="1:19" s="2" customFormat="1" ht="10.5" customHeight="1">
      <c r="A12" s="4" t="s">
        <v>260</v>
      </c>
      <c r="B12" s="44">
        <v>365</v>
      </c>
      <c r="C12" s="15">
        <v>241482</v>
      </c>
      <c r="D12" s="15">
        <v>29304137</v>
      </c>
      <c r="E12" s="15">
        <v>113507351</v>
      </c>
      <c r="F12" s="15">
        <v>61687829</v>
      </c>
      <c r="G12" s="15">
        <v>24997149</v>
      </c>
      <c r="H12" s="15">
        <v>26822373</v>
      </c>
      <c r="I12" s="15">
        <v>17435446121</v>
      </c>
      <c r="J12" s="15">
        <v>10539765273</v>
      </c>
      <c r="K12" s="15">
        <v>2728701533</v>
      </c>
      <c r="L12" s="15">
        <v>4166979315</v>
      </c>
      <c r="M12" s="15">
        <v>13109880</v>
      </c>
      <c r="N12" s="26"/>
    </row>
    <row r="13" spans="1:19" s="2" customFormat="1" ht="10.5" customHeight="1">
      <c r="A13" s="5" t="s">
        <v>228</v>
      </c>
      <c r="B13" s="44">
        <v>365</v>
      </c>
      <c r="C13" s="15">
        <v>243813</v>
      </c>
      <c r="D13" s="15">
        <v>29353626.199999996</v>
      </c>
      <c r="E13" s="15">
        <v>114449793</v>
      </c>
      <c r="F13" s="15">
        <v>62235423</v>
      </c>
      <c r="G13" s="15">
        <v>25374803</v>
      </c>
      <c r="H13" s="15">
        <v>26839567</v>
      </c>
      <c r="I13" s="15">
        <v>17541033210</v>
      </c>
      <c r="J13" s="15">
        <v>10587214358</v>
      </c>
      <c r="K13" s="15">
        <v>2784450166</v>
      </c>
      <c r="L13" s="15">
        <v>4169368686</v>
      </c>
      <c r="M13" s="15">
        <v>13399818</v>
      </c>
      <c r="N13" s="26"/>
    </row>
    <row r="14" spans="1:19" s="2" customFormat="1" ht="10.5" customHeight="1">
      <c r="A14" s="5" t="s">
        <v>249</v>
      </c>
      <c r="B14" s="44">
        <v>366</v>
      </c>
      <c r="C14" s="15">
        <v>245550</v>
      </c>
      <c r="D14" s="15">
        <v>29420309.199999999</v>
      </c>
      <c r="E14" s="15">
        <v>114972543</v>
      </c>
      <c r="F14" s="15">
        <v>62039645</v>
      </c>
      <c r="G14" s="15">
        <v>25987353</v>
      </c>
      <c r="H14" s="15">
        <v>26945545</v>
      </c>
      <c r="I14" s="15">
        <v>17539955843</v>
      </c>
      <c r="J14" s="15">
        <v>10519995116</v>
      </c>
      <c r="K14" s="15">
        <v>2851423127</v>
      </c>
      <c r="L14" s="15">
        <v>4168537600</v>
      </c>
      <c r="M14" s="15">
        <v>13378605</v>
      </c>
      <c r="N14" s="26"/>
    </row>
    <row r="15" spans="1:19" s="6" customFormat="1" ht="10.5" customHeight="1">
      <c r="A15" s="22" t="s">
        <v>261</v>
      </c>
      <c r="B15" s="44">
        <v>365</v>
      </c>
      <c r="C15" s="15">
        <v>246006</v>
      </c>
      <c r="D15" s="15">
        <v>29569280.299999997</v>
      </c>
      <c r="E15" s="15">
        <v>117261516</v>
      </c>
      <c r="F15" s="15">
        <v>63673402</v>
      </c>
      <c r="G15" s="15">
        <v>26773562</v>
      </c>
      <c r="H15" s="15">
        <v>26814552</v>
      </c>
      <c r="I15" s="15">
        <v>17789924027</v>
      </c>
      <c r="J15" s="63">
        <v>10685688749</v>
      </c>
      <c r="K15" s="63">
        <v>2945643003</v>
      </c>
      <c r="L15" s="63">
        <v>4158592275</v>
      </c>
      <c r="M15" s="63">
        <v>13636084</v>
      </c>
      <c r="N15" s="27"/>
      <c r="P15" s="2"/>
      <c r="Q15" s="2"/>
      <c r="R15" s="2"/>
      <c r="S15" s="2"/>
    </row>
    <row r="16" spans="1:19" s="6" customFormat="1" ht="10.5" customHeight="1">
      <c r="A16" s="23" t="s">
        <v>262</v>
      </c>
      <c r="B16" s="69">
        <v>365</v>
      </c>
      <c r="C16" s="19">
        <v>246425</v>
      </c>
      <c r="D16" s="19">
        <v>29618064.699999999</v>
      </c>
      <c r="E16" s="19">
        <v>118827621</v>
      </c>
      <c r="F16" s="19">
        <v>64502223</v>
      </c>
      <c r="G16" s="19">
        <v>27474108</v>
      </c>
      <c r="H16" s="19">
        <v>26851290</v>
      </c>
      <c r="I16" s="19">
        <v>17934160090</v>
      </c>
      <c r="J16" s="74">
        <v>10751368199</v>
      </c>
      <c r="K16" s="74">
        <v>3023666336</v>
      </c>
      <c r="L16" s="74">
        <v>4159125555</v>
      </c>
      <c r="M16" s="74">
        <v>13660248</v>
      </c>
      <c r="N16" s="27"/>
      <c r="P16" s="2"/>
      <c r="Q16" s="2"/>
      <c r="R16" s="2"/>
      <c r="S16" s="2"/>
    </row>
    <row r="17" spans="1:19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74"/>
      <c r="K17" s="74"/>
      <c r="L17" s="74"/>
      <c r="M17" s="74"/>
      <c r="N17" s="27"/>
      <c r="P17" s="2"/>
      <c r="Q17" s="2"/>
      <c r="R17" s="2"/>
      <c r="S17" s="2"/>
    </row>
    <row r="18" spans="1:19" s="2" customFormat="1" ht="10.5" customHeight="1">
      <c r="A18" s="24" t="s">
        <v>9</v>
      </c>
      <c r="B18" s="64">
        <v>30</v>
      </c>
      <c r="C18" s="63">
        <v>20535</v>
      </c>
      <c r="D18" s="63">
        <v>2468172</v>
      </c>
      <c r="E18" s="63">
        <v>9902302</v>
      </c>
      <c r="F18" s="63">
        <v>5375185</v>
      </c>
      <c r="G18" s="63">
        <v>2289509</v>
      </c>
      <c r="H18" s="63">
        <v>2237608</v>
      </c>
      <c r="I18" s="63">
        <v>1494513341</v>
      </c>
      <c r="J18" s="63">
        <v>895947350</v>
      </c>
      <c r="K18" s="63">
        <v>251972195</v>
      </c>
      <c r="L18" s="63">
        <v>346593796</v>
      </c>
      <c r="M18" s="63">
        <f>M16/12</f>
        <v>1138354</v>
      </c>
      <c r="N18" s="26"/>
    </row>
    <row r="19" spans="1:19" s="2" customFormat="1" ht="10.5" customHeight="1">
      <c r="A19" s="22" t="s">
        <v>263</v>
      </c>
      <c r="B19" s="64">
        <v>30</v>
      </c>
      <c r="C19" s="63">
        <v>20567</v>
      </c>
      <c r="D19" s="63">
        <v>2473690.6</v>
      </c>
      <c r="E19" s="63">
        <v>10724207</v>
      </c>
      <c r="F19" s="63">
        <v>6040556</v>
      </c>
      <c r="G19" s="63">
        <v>2445919</v>
      </c>
      <c r="H19" s="63">
        <v>2237732</v>
      </c>
      <c r="I19" s="63">
        <v>1608573548</v>
      </c>
      <c r="J19" s="63">
        <v>996125900</v>
      </c>
      <c r="K19" s="63">
        <v>265876693</v>
      </c>
      <c r="L19" s="63">
        <v>346570955</v>
      </c>
      <c r="M19" s="63" t="s">
        <v>148</v>
      </c>
      <c r="N19" s="26"/>
    </row>
    <row r="20" spans="1:19" s="2" customFormat="1" ht="10.5" customHeight="1">
      <c r="A20" s="22" t="s">
        <v>265</v>
      </c>
      <c r="B20" s="64">
        <v>31</v>
      </c>
      <c r="C20" s="63">
        <v>21159</v>
      </c>
      <c r="D20" s="63">
        <v>2532604</v>
      </c>
      <c r="E20" s="63">
        <v>10713798</v>
      </c>
      <c r="F20" s="63">
        <v>5881369</v>
      </c>
      <c r="G20" s="63">
        <v>2594696</v>
      </c>
      <c r="H20" s="63">
        <v>2237733</v>
      </c>
      <c r="I20" s="63">
        <v>1592481090</v>
      </c>
      <c r="J20" s="63">
        <v>964528885</v>
      </c>
      <c r="K20" s="63">
        <v>281381250</v>
      </c>
      <c r="L20" s="63">
        <v>346570955</v>
      </c>
      <c r="M20" s="63" t="s">
        <v>148</v>
      </c>
      <c r="N20" s="26"/>
    </row>
    <row r="21" spans="1:19" s="2" customFormat="1" ht="10.5" customHeight="1">
      <c r="A21" s="22" t="s">
        <v>266</v>
      </c>
      <c r="B21" s="64">
        <v>30</v>
      </c>
      <c r="C21" s="63">
        <v>20181</v>
      </c>
      <c r="D21" s="63">
        <v>2441293.6</v>
      </c>
      <c r="E21" s="63">
        <v>9647137</v>
      </c>
      <c r="F21" s="63">
        <v>4805601</v>
      </c>
      <c r="G21" s="63">
        <v>2603802</v>
      </c>
      <c r="H21" s="63">
        <v>2237734</v>
      </c>
      <c r="I21" s="63">
        <v>1439298517</v>
      </c>
      <c r="J21" s="63">
        <v>810417138</v>
      </c>
      <c r="K21" s="63">
        <v>282308424</v>
      </c>
      <c r="L21" s="63">
        <v>346572955</v>
      </c>
      <c r="M21" s="63" t="s">
        <v>148</v>
      </c>
      <c r="N21" s="26"/>
    </row>
    <row r="22" spans="1:19" s="2" customFormat="1" ht="10.5" customHeight="1">
      <c r="A22" s="22" t="s">
        <v>267</v>
      </c>
      <c r="B22" s="64">
        <v>31</v>
      </c>
      <c r="C22" s="63">
        <v>20901</v>
      </c>
      <c r="D22" s="63">
        <v>2539189</v>
      </c>
      <c r="E22" s="63">
        <v>9649666</v>
      </c>
      <c r="F22" s="63">
        <v>4959310</v>
      </c>
      <c r="G22" s="63">
        <v>2452624</v>
      </c>
      <c r="H22" s="63">
        <v>2237732</v>
      </c>
      <c r="I22" s="63">
        <v>1456993949</v>
      </c>
      <c r="J22" s="63">
        <v>843287967</v>
      </c>
      <c r="K22" s="63">
        <v>267135027</v>
      </c>
      <c r="L22" s="63">
        <v>346570955</v>
      </c>
      <c r="M22" s="63" t="s">
        <v>148</v>
      </c>
      <c r="N22" s="26"/>
    </row>
    <row r="23" spans="1:19" s="2" customFormat="1" ht="10.5" customHeight="1">
      <c r="A23" s="22" t="s">
        <v>268</v>
      </c>
      <c r="B23" s="64">
        <v>31</v>
      </c>
      <c r="C23" s="63">
        <v>20641</v>
      </c>
      <c r="D23" s="63">
        <v>2477440.5</v>
      </c>
      <c r="E23" s="63">
        <v>9736835</v>
      </c>
      <c r="F23" s="63">
        <v>5524586</v>
      </c>
      <c r="G23" s="63">
        <v>1974516</v>
      </c>
      <c r="H23" s="63">
        <v>2237733</v>
      </c>
      <c r="I23" s="63">
        <v>1494124556</v>
      </c>
      <c r="J23" s="63">
        <v>923623023</v>
      </c>
      <c r="K23" s="63">
        <v>223930578</v>
      </c>
      <c r="L23" s="63">
        <v>346570955</v>
      </c>
      <c r="M23" s="63" t="s">
        <v>148</v>
      </c>
      <c r="N23" s="26"/>
    </row>
    <row r="24" spans="1:19" s="2" customFormat="1" ht="10.5" customHeight="1">
      <c r="A24" s="22" t="s">
        <v>269</v>
      </c>
      <c r="B24" s="64">
        <v>30</v>
      </c>
      <c r="C24" s="63">
        <v>20104</v>
      </c>
      <c r="D24" s="63">
        <v>2411150.6</v>
      </c>
      <c r="E24" s="63">
        <v>9993129</v>
      </c>
      <c r="F24" s="63">
        <v>5310150</v>
      </c>
      <c r="G24" s="63">
        <v>2445248</v>
      </c>
      <c r="H24" s="63">
        <v>2237731</v>
      </c>
      <c r="I24" s="63">
        <v>1498083676</v>
      </c>
      <c r="J24" s="63">
        <v>883660400</v>
      </c>
      <c r="K24" s="63">
        <v>267852321</v>
      </c>
      <c r="L24" s="63">
        <v>346570955</v>
      </c>
      <c r="M24" s="63" t="s">
        <v>148</v>
      </c>
      <c r="N24" s="26"/>
    </row>
    <row r="25" spans="1:19" s="2" customFormat="1" ht="10.5" customHeight="1">
      <c r="A25" s="22" t="s">
        <v>270</v>
      </c>
      <c r="B25" s="64">
        <v>31</v>
      </c>
      <c r="C25" s="63">
        <v>21043</v>
      </c>
      <c r="D25" s="63">
        <v>2541726.1</v>
      </c>
      <c r="E25" s="63">
        <v>10088769</v>
      </c>
      <c r="F25" s="63">
        <v>5385079</v>
      </c>
      <c r="G25" s="63">
        <v>2465958</v>
      </c>
      <c r="H25" s="63">
        <v>2237732</v>
      </c>
      <c r="I25" s="63">
        <v>1515695235</v>
      </c>
      <c r="J25" s="63">
        <v>898609957</v>
      </c>
      <c r="K25" s="63">
        <v>270514323</v>
      </c>
      <c r="L25" s="63">
        <v>346570955</v>
      </c>
      <c r="M25" s="63" t="s">
        <v>148</v>
      </c>
      <c r="N25" s="26"/>
    </row>
    <row r="26" spans="1:19" s="2" customFormat="1" ht="10.5" customHeight="1">
      <c r="A26" s="22" t="s">
        <v>271</v>
      </c>
      <c r="B26" s="64">
        <v>30</v>
      </c>
      <c r="C26" s="63">
        <v>20627</v>
      </c>
      <c r="D26" s="63">
        <v>2469806.7999999998</v>
      </c>
      <c r="E26" s="63">
        <v>10654151</v>
      </c>
      <c r="F26" s="63">
        <v>5958633</v>
      </c>
      <c r="G26" s="63">
        <v>2457785</v>
      </c>
      <c r="H26" s="63">
        <v>2237733</v>
      </c>
      <c r="I26" s="63">
        <v>1605881256</v>
      </c>
      <c r="J26" s="63">
        <v>989540410</v>
      </c>
      <c r="K26" s="63">
        <v>269769891</v>
      </c>
      <c r="L26" s="63">
        <v>346570955</v>
      </c>
      <c r="M26" s="63" t="s">
        <v>148</v>
      </c>
      <c r="N26" s="26"/>
    </row>
    <row r="27" spans="1:19" s="2" customFormat="1" ht="10.5" customHeight="1">
      <c r="A27" s="22" t="s">
        <v>272</v>
      </c>
      <c r="B27" s="64">
        <v>31</v>
      </c>
      <c r="C27" s="63">
        <v>20847</v>
      </c>
      <c r="D27" s="63">
        <v>2486327.4</v>
      </c>
      <c r="E27" s="63">
        <v>9823220</v>
      </c>
      <c r="F27" s="63">
        <v>5571898</v>
      </c>
      <c r="G27" s="63">
        <v>2013588</v>
      </c>
      <c r="H27" s="63">
        <v>2237734</v>
      </c>
      <c r="I27" s="63">
        <v>1500777145</v>
      </c>
      <c r="J27" s="63">
        <v>932095211</v>
      </c>
      <c r="K27" s="63">
        <v>222108979</v>
      </c>
      <c r="L27" s="63">
        <v>346572955</v>
      </c>
      <c r="M27" s="63" t="s">
        <v>148</v>
      </c>
      <c r="N27" s="26"/>
    </row>
    <row r="28" spans="1:19" s="2" customFormat="1" ht="10.5" customHeight="1">
      <c r="A28" s="22" t="s">
        <v>264</v>
      </c>
      <c r="B28" s="64">
        <v>31</v>
      </c>
      <c r="C28" s="63">
        <v>20704</v>
      </c>
      <c r="D28" s="63">
        <v>2474156.7000000002</v>
      </c>
      <c r="E28" s="63">
        <v>9241485</v>
      </c>
      <c r="F28" s="63">
        <v>4777534</v>
      </c>
      <c r="G28" s="63">
        <v>2226219</v>
      </c>
      <c r="H28" s="63">
        <v>2237732</v>
      </c>
      <c r="I28" s="63">
        <v>1408715875</v>
      </c>
      <c r="J28" s="63">
        <v>813946147</v>
      </c>
      <c r="K28" s="63">
        <v>248198773</v>
      </c>
      <c r="L28" s="63">
        <v>346570955</v>
      </c>
      <c r="M28" s="63" t="s">
        <v>148</v>
      </c>
      <c r="N28" s="26"/>
    </row>
    <row r="29" spans="1:19" s="2" customFormat="1" ht="10.5" customHeight="1">
      <c r="A29" s="22" t="s">
        <v>273</v>
      </c>
      <c r="B29" s="64">
        <v>28</v>
      </c>
      <c r="C29" s="63">
        <v>18660</v>
      </c>
      <c r="D29" s="63">
        <v>2256078.7000000002</v>
      </c>
      <c r="E29" s="63">
        <v>8874181</v>
      </c>
      <c r="F29" s="63">
        <v>4665648</v>
      </c>
      <c r="G29" s="63">
        <v>1970800</v>
      </c>
      <c r="H29" s="63">
        <v>2237733</v>
      </c>
      <c r="I29" s="63">
        <v>1344340832</v>
      </c>
      <c r="J29" s="63">
        <v>777429753</v>
      </c>
      <c r="K29" s="63">
        <v>220340124</v>
      </c>
      <c r="L29" s="63">
        <v>346570955</v>
      </c>
      <c r="M29" s="63" t="s">
        <v>148</v>
      </c>
      <c r="N29" s="26"/>
    </row>
    <row r="30" spans="1:19" s="2" customFormat="1" ht="10.5" customHeight="1">
      <c r="A30" s="22" t="s">
        <v>274</v>
      </c>
      <c r="B30" s="64">
        <v>31</v>
      </c>
      <c r="C30" s="63">
        <v>20991</v>
      </c>
      <c r="D30" s="63">
        <v>2514600.7000000002</v>
      </c>
      <c r="E30" s="63">
        <v>9681043</v>
      </c>
      <c r="F30" s="63">
        <v>5621859</v>
      </c>
      <c r="G30" s="63">
        <v>1822953</v>
      </c>
      <c r="H30" s="63">
        <v>2236231</v>
      </c>
      <c r="I30" s="63">
        <v>1469194411</v>
      </c>
      <c r="J30" s="63">
        <v>918103408</v>
      </c>
      <c r="K30" s="63">
        <v>204249953</v>
      </c>
      <c r="L30" s="63">
        <v>346841050</v>
      </c>
      <c r="M30" s="63" t="s">
        <v>148</v>
      </c>
      <c r="N30" s="26"/>
    </row>
    <row r="31" spans="1:19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9" s="2" customFormat="1" ht="10.5" customHeight="1">
      <c r="A32" s="2" t="s">
        <v>234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58"/>
      <c r="M32" s="58"/>
      <c r="N32" s="26"/>
    </row>
    <row r="33" spans="1:14" ht="10.5" customHeight="1">
      <c r="A33" s="58" t="s">
        <v>233</v>
      </c>
      <c r="B33" s="57"/>
      <c r="C33" s="57"/>
      <c r="D33" s="57"/>
      <c r="E33" s="57"/>
      <c r="F33" s="57"/>
      <c r="G33" s="57"/>
      <c r="H33" s="57"/>
      <c r="I33" s="58"/>
      <c r="J33" s="57"/>
      <c r="K33" s="57"/>
      <c r="L33" s="71"/>
      <c r="M33" s="57"/>
    </row>
    <row r="34" spans="1:14" s="7" customFormat="1" ht="10.5" customHeight="1">
      <c r="B34" s="67"/>
      <c r="C34" s="67"/>
      <c r="D34" s="57"/>
      <c r="E34" s="67"/>
      <c r="F34" s="67"/>
      <c r="G34" s="67"/>
      <c r="H34" s="67"/>
      <c r="I34" s="67"/>
      <c r="J34" s="67"/>
      <c r="K34" s="67"/>
      <c r="L34" s="67"/>
      <c r="M34" s="67"/>
      <c r="N34" s="77"/>
    </row>
    <row r="35" spans="1:14" s="7" customFormat="1" ht="10.5" customHeight="1">
      <c r="B35" s="66"/>
      <c r="C35" s="66"/>
      <c r="D35" s="66"/>
      <c r="E35" s="66"/>
      <c r="F35" s="66"/>
      <c r="G35" s="66"/>
      <c r="H35" s="66"/>
      <c r="I35" s="65"/>
      <c r="J35" s="65"/>
      <c r="K35" s="65"/>
      <c r="L35" s="65"/>
      <c r="M35" s="65"/>
      <c r="N35" s="77"/>
    </row>
    <row r="36" spans="1:14" ht="10.5" customHeight="1"/>
    <row r="37" spans="1:14" ht="10.5" customHeight="1"/>
    <row r="38" spans="1:14" ht="10.5" customHeight="1"/>
    <row r="39" spans="1:14" ht="10.5" customHeight="1"/>
    <row r="40" spans="1:14" ht="10.5" customHeight="1"/>
    <row r="41" spans="1:14" ht="10.5" customHeight="1"/>
    <row r="42" spans="1:14" ht="10.5" customHeight="1"/>
    <row r="43" spans="1:14" ht="10.5" customHeight="1"/>
    <row r="44" spans="1:14" ht="10.5" customHeight="1"/>
  </sheetData>
  <mergeCells count="15">
    <mergeCell ref="A8:A10"/>
    <mergeCell ref="B8:B10"/>
    <mergeCell ref="C8:C10"/>
    <mergeCell ref="D8:D10"/>
    <mergeCell ref="E8:G8"/>
    <mergeCell ref="M8:M10"/>
    <mergeCell ref="E9:E10"/>
    <mergeCell ref="F9:F10"/>
    <mergeCell ref="G9:G10"/>
    <mergeCell ref="H9:H10"/>
    <mergeCell ref="I9:I10"/>
    <mergeCell ref="J9:J10"/>
    <mergeCell ref="K9:K10"/>
    <mergeCell ref="L9:L10"/>
    <mergeCell ref="I8:K8"/>
  </mergeCells>
  <phoneticPr fontId="10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0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11.875" customWidth="1"/>
  </cols>
  <sheetData>
    <row r="1" spans="1:18" s="1" customFormat="1" ht="10.5" customHeight="1"/>
    <row r="2" spans="1:18" s="1" customFormat="1" ht="13.5" customHeight="1">
      <c r="A2" s="38" t="s">
        <v>255</v>
      </c>
      <c r="F2" s="51"/>
      <c r="H2" s="38"/>
      <c r="I2" s="38"/>
      <c r="J2" s="38"/>
    </row>
    <row r="3" spans="1:18" s="1" customFormat="1" ht="6" customHeight="1">
      <c r="A3" s="68"/>
      <c r="E3" s="68"/>
      <c r="F3" s="68"/>
    </row>
    <row r="4" spans="1:18" s="1" customFormat="1" ht="13.5" customHeight="1">
      <c r="A4" s="38" t="s">
        <v>254</v>
      </c>
      <c r="E4" s="52"/>
      <c r="G4" s="51"/>
      <c r="I4" s="38"/>
      <c r="J4" s="38"/>
    </row>
    <row r="5" spans="1:18" s="1" customFormat="1" ht="13.5" customHeight="1">
      <c r="E5" s="52"/>
      <c r="G5" s="51"/>
      <c r="H5" s="51"/>
      <c r="I5" s="38"/>
      <c r="J5" s="38"/>
    </row>
    <row r="6" spans="1:18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8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8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253</v>
      </c>
      <c r="J8" s="285"/>
      <c r="K8" s="285"/>
      <c r="L8" s="50" t="s">
        <v>105</v>
      </c>
      <c r="M8" s="286" t="s">
        <v>252</v>
      </c>
      <c r="N8" s="276" t="s">
        <v>111</v>
      </c>
    </row>
    <row r="9" spans="1:18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251</v>
      </c>
      <c r="I9" s="270" t="s">
        <v>189</v>
      </c>
      <c r="J9" s="279" t="s">
        <v>3</v>
      </c>
      <c r="K9" s="279" t="s">
        <v>4</v>
      </c>
      <c r="L9" s="282" t="s">
        <v>251</v>
      </c>
      <c r="M9" s="287"/>
      <c r="N9" s="277"/>
    </row>
    <row r="10" spans="1:18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83"/>
      <c r="N10" s="278"/>
    </row>
    <row r="11" spans="1:18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56"/>
      <c r="N11" s="48"/>
    </row>
    <row r="12" spans="1:18" s="2" customFormat="1" ht="10.5" customHeight="1">
      <c r="A12" s="4" t="s">
        <v>250</v>
      </c>
      <c r="B12" s="44">
        <v>365</v>
      </c>
      <c r="C12" s="15">
        <v>240525</v>
      </c>
      <c r="D12" s="15">
        <v>29294287.800000001</v>
      </c>
      <c r="E12" s="15">
        <v>115488770</v>
      </c>
      <c r="F12" s="15">
        <v>64118051</v>
      </c>
      <c r="G12" s="15">
        <v>24850714</v>
      </c>
      <c r="H12" s="15">
        <v>26520005</v>
      </c>
      <c r="I12" s="15">
        <v>17810378670</v>
      </c>
      <c r="J12" s="15">
        <v>10958674251</v>
      </c>
      <c r="K12" s="15">
        <v>2705698933</v>
      </c>
      <c r="L12" s="15">
        <v>4146005486</v>
      </c>
      <c r="M12" s="16">
        <v>13024951</v>
      </c>
      <c r="N12" s="34" t="s">
        <v>250</v>
      </c>
      <c r="O12" s="26"/>
    </row>
    <row r="13" spans="1:18" s="2" customFormat="1" ht="10.5" customHeight="1">
      <c r="A13" s="5" t="s">
        <v>210</v>
      </c>
      <c r="B13" s="44">
        <v>365</v>
      </c>
      <c r="C13" s="15">
        <v>241482</v>
      </c>
      <c r="D13" s="15">
        <v>29304137</v>
      </c>
      <c r="E13" s="15">
        <v>113507351</v>
      </c>
      <c r="F13" s="15">
        <v>61687829</v>
      </c>
      <c r="G13" s="15">
        <v>24997149</v>
      </c>
      <c r="H13" s="15">
        <v>26822373</v>
      </c>
      <c r="I13" s="15">
        <v>17435446121</v>
      </c>
      <c r="J13" s="15">
        <v>10539765273</v>
      </c>
      <c r="K13" s="15">
        <v>2728701533</v>
      </c>
      <c r="L13" s="15">
        <v>4166979315</v>
      </c>
      <c r="M13" s="16">
        <v>13109880</v>
      </c>
      <c r="N13" s="37" t="s">
        <v>210</v>
      </c>
      <c r="O13" s="26"/>
    </row>
    <row r="14" spans="1:18" s="2" customFormat="1" ht="10.5" customHeight="1">
      <c r="A14" s="5" t="s">
        <v>228</v>
      </c>
      <c r="B14" s="44">
        <v>365</v>
      </c>
      <c r="C14" s="15">
        <v>243813</v>
      </c>
      <c r="D14" s="15">
        <v>29353626.199999996</v>
      </c>
      <c r="E14" s="15">
        <v>114449793</v>
      </c>
      <c r="F14" s="15">
        <v>62235423</v>
      </c>
      <c r="G14" s="15">
        <v>25374803</v>
      </c>
      <c r="H14" s="15">
        <v>26839567</v>
      </c>
      <c r="I14" s="15">
        <v>17541033210</v>
      </c>
      <c r="J14" s="15">
        <v>10587214358</v>
      </c>
      <c r="K14" s="15">
        <v>2784450166</v>
      </c>
      <c r="L14" s="15">
        <v>4169368686</v>
      </c>
      <c r="M14" s="16">
        <v>13399818</v>
      </c>
      <c r="N14" s="22" t="s">
        <v>228</v>
      </c>
      <c r="O14" s="26"/>
    </row>
    <row r="15" spans="1:18" s="2" customFormat="1" ht="10.5" customHeight="1">
      <c r="A15" s="5" t="s">
        <v>249</v>
      </c>
      <c r="B15" s="44">
        <v>366</v>
      </c>
      <c r="C15" s="15">
        <v>245550</v>
      </c>
      <c r="D15" s="15">
        <v>29420309.199999999</v>
      </c>
      <c r="E15" s="15">
        <v>114972543</v>
      </c>
      <c r="F15" s="15">
        <v>62039645</v>
      </c>
      <c r="G15" s="15">
        <v>25987353</v>
      </c>
      <c r="H15" s="15">
        <v>26945545</v>
      </c>
      <c r="I15" s="15">
        <v>17539955843</v>
      </c>
      <c r="J15" s="15">
        <v>10519995116</v>
      </c>
      <c r="K15" s="15">
        <v>2851423127</v>
      </c>
      <c r="L15" s="15">
        <v>4168537600</v>
      </c>
      <c r="M15" s="16">
        <v>13378605</v>
      </c>
      <c r="N15" s="22" t="s">
        <v>249</v>
      </c>
      <c r="O15" s="26"/>
    </row>
    <row r="16" spans="1:18" s="6" customFormat="1" ht="10.5" customHeight="1">
      <c r="A16" s="23" t="s">
        <v>248</v>
      </c>
      <c r="B16" s="69">
        <v>365</v>
      </c>
      <c r="C16" s="19">
        <v>246006</v>
      </c>
      <c r="D16" s="19">
        <v>29569280.299999997</v>
      </c>
      <c r="E16" s="19">
        <v>117261516</v>
      </c>
      <c r="F16" s="19">
        <v>63673402</v>
      </c>
      <c r="G16" s="19">
        <v>26773562</v>
      </c>
      <c r="H16" s="19">
        <v>26814552</v>
      </c>
      <c r="I16" s="19">
        <v>17789924027</v>
      </c>
      <c r="J16" s="74">
        <v>10685688749</v>
      </c>
      <c r="K16" s="74">
        <v>2945643003</v>
      </c>
      <c r="L16" s="74">
        <v>4158592275</v>
      </c>
      <c r="M16" s="73">
        <v>13636084</v>
      </c>
      <c r="N16" s="23" t="s">
        <v>248</v>
      </c>
      <c r="O16" s="27"/>
      <c r="P16" s="2"/>
      <c r="Q16" s="2"/>
      <c r="R16" s="2"/>
    </row>
    <row r="17" spans="1:18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74"/>
      <c r="K17" s="74"/>
      <c r="L17" s="74"/>
      <c r="M17" s="73"/>
      <c r="N17" s="23"/>
      <c r="O17" s="27"/>
      <c r="P17" s="2"/>
      <c r="Q17" s="2"/>
      <c r="R17" s="2"/>
    </row>
    <row r="18" spans="1:18" s="2" customFormat="1" ht="10.5" customHeight="1">
      <c r="A18" s="24" t="s">
        <v>9</v>
      </c>
      <c r="B18" s="64">
        <v>30</v>
      </c>
      <c r="C18" s="63">
        <v>20500.5</v>
      </c>
      <c r="D18" s="63">
        <v>2464107</v>
      </c>
      <c r="E18" s="63">
        <v>9771793</v>
      </c>
      <c r="F18" s="63">
        <v>5306117</v>
      </c>
      <c r="G18" s="63">
        <v>2231130</v>
      </c>
      <c r="H18" s="63">
        <v>2234546</v>
      </c>
      <c r="I18" s="63">
        <v>1482493668.9166667</v>
      </c>
      <c r="J18" s="63">
        <v>890474062.41666663</v>
      </c>
      <c r="K18" s="63">
        <v>245470250.25</v>
      </c>
      <c r="L18" s="63">
        <v>346549356.25</v>
      </c>
      <c r="M18" s="62">
        <v>1136340.3333333333</v>
      </c>
      <c r="N18" s="24" t="s">
        <v>9</v>
      </c>
      <c r="O18" s="26"/>
    </row>
    <row r="19" spans="1:18" s="2" customFormat="1" ht="10.5" customHeight="1">
      <c r="A19" s="22" t="s">
        <v>247</v>
      </c>
      <c r="B19" s="64">
        <v>30</v>
      </c>
      <c r="C19" s="63">
        <v>20478</v>
      </c>
      <c r="D19" s="63">
        <v>2468761.1</v>
      </c>
      <c r="E19" s="63">
        <v>10440659</v>
      </c>
      <c r="F19" s="63">
        <v>5841268</v>
      </c>
      <c r="G19" s="63">
        <v>2360059</v>
      </c>
      <c r="H19" s="63">
        <v>2239332</v>
      </c>
      <c r="I19" s="63">
        <v>1580084920</v>
      </c>
      <c r="J19" s="63">
        <v>976834057</v>
      </c>
      <c r="K19" s="63">
        <v>255873063</v>
      </c>
      <c r="L19" s="63">
        <v>347377800</v>
      </c>
      <c r="M19" s="62" t="s">
        <v>148</v>
      </c>
      <c r="N19" s="22" t="s">
        <v>247</v>
      </c>
      <c r="O19" s="26"/>
    </row>
    <row r="20" spans="1:18" s="2" customFormat="1" ht="10.5" customHeight="1">
      <c r="A20" s="22" t="s">
        <v>246</v>
      </c>
      <c r="B20" s="64">
        <v>31</v>
      </c>
      <c r="C20" s="63">
        <v>21176</v>
      </c>
      <c r="D20" s="63">
        <v>2528143.4</v>
      </c>
      <c r="E20" s="63">
        <v>10437828</v>
      </c>
      <c r="F20" s="63">
        <v>5669125</v>
      </c>
      <c r="G20" s="63">
        <v>2529369</v>
      </c>
      <c r="H20" s="63">
        <v>2239334</v>
      </c>
      <c r="I20" s="63">
        <v>1558869300</v>
      </c>
      <c r="J20" s="63">
        <v>937678302</v>
      </c>
      <c r="K20" s="63">
        <v>273813198</v>
      </c>
      <c r="L20" s="63">
        <v>347377800</v>
      </c>
      <c r="M20" s="62" t="s">
        <v>148</v>
      </c>
      <c r="N20" s="22" t="s">
        <v>246</v>
      </c>
      <c r="O20" s="26"/>
    </row>
    <row r="21" spans="1:18" s="2" customFormat="1" ht="10.5" customHeight="1">
      <c r="A21" s="22" t="s">
        <v>245</v>
      </c>
      <c r="B21" s="64">
        <v>30</v>
      </c>
      <c r="C21" s="63">
        <v>20287</v>
      </c>
      <c r="D21" s="63">
        <v>2455030.7000000002</v>
      </c>
      <c r="E21" s="63">
        <v>9433646</v>
      </c>
      <c r="F21" s="63">
        <v>4665415</v>
      </c>
      <c r="G21" s="63">
        <v>2528900</v>
      </c>
      <c r="H21" s="63">
        <v>2239331</v>
      </c>
      <c r="I21" s="63">
        <v>1417062030</v>
      </c>
      <c r="J21" s="63">
        <v>796103739</v>
      </c>
      <c r="K21" s="63">
        <v>273578491</v>
      </c>
      <c r="L21" s="63">
        <v>347379800</v>
      </c>
      <c r="M21" s="62" t="s">
        <v>148</v>
      </c>
      <c r="N21" s="22" t="s">
        <v>245</v>
      </c>
      <c r="O21" s="26"/>
    </row>
    <row r="22" spans="1:18" s="2" customFormat="1" ht="10.5" customHeight="1">
      <c r="A22" s="22" t="s">
        <v>244</v>
      </c>
      <c r="B22" s="64">
        <v>31</v>
      </c>
      <c r="C22" s="63">
        <v>20857</v>
      </c>
      <c r="D22" s="63">
        <v>2518835.6</v>
      </c>
      <c r="E22" s="63">
        <v>9522199</v>
      </c>
      <c r="F22" s="63">
        <v>4907235</v>
      </c>
      <c r="G22" s="63">
        <v>2375632</v>
      </c>
      <c r="H22" s="63">
        <v>2239332</v>
      </c>
      <c r="I22" s="63">
        <v>1444642005</v>
      </c>
      <c r="J22" s="63">
        <v>838973140</v>
      </c>
      <c r="K22" s="63">
        <v>258291065</v>
      </c>
      <c r="L22" s="63">
        <v>347377800</v>
      </c>
      <c r="M22" s="62" t="s">
        <v>148</v>
      </c>
      <c r="N22" s="22" t="s">
        <v>243</v>
      </c>
      <c r="O22" s="26"/>
    </row>
    <row r="23" spans="1:18" s="2" customFormat="1" ht="10.5" customHeight="1">
      <c r="A23" s="22" t="s">
        <v>242</v>
      </c>
      <c r="B23" s="64">
        <v>31</v>
      </c>
      <c r="C23" s="63">
        <v>20722</v>
      </c>
      <c r="D23" s="63">
        <v>2490182</v>
      </c>
      <c r="E23" s="63">
        <v>9679608</v>
      </c>
      <c r="F23" s="63">
        <v>5550317</v>
      </c>
      <c r="G23" s="63">
        <v>1889959</v>
      </c>
      <c r="H23" s="63">
        <v>2239332</v>
      </c>
      <c r="I23" s="63">
        <v>1492617650</v>
      </c>
      <c r="J23" s="63">
        <v>930698222</v>
      </c>
      <c r="K23" s="63">
        <v>214541628</v>
      </c>
      <c r="L23" s="63">
        <v>347377800</v>
      </c>
      <c r="M23" s="62" t="s">
        <v>148</v>
      </c>
      <c r="N23" s="22" t="s">
        <v>242</v>
      </c>
      <c r="O23" s="26"/>
    </row>
    <row r="24" spans="1:18" s="2" customFormat="1" ht="10.5" customHeight="1">
      <c r="A24" s="22" t="s">
        <v>241</v>
      </c>
      <c r="B24" s="64">
        <v>30</v>
      </c>
      <c r="C24" s="63">
        <v>20014</v>
      </c>
      <c r="D24" s="63">
        <v>2403926.5</v>
      </c>
      <c r="E24" s="63">
        <v>9667981</v>
      </c>
      <c r="F24" s="63">
        <v>5057608</v>
      </c>
      <c r="G24" s="63">
        <v>2371041</v>
      </c>
      <c r="H24" s="63">
        <v>2239332</v>
      </c>
      <c r="I24" s="63">
        <v>1456172585</v>
      </c>
      <c r="J24" s="63">
        <v>849339633</v>
      </c>
      <c r="K24" s="63">
        <v>259455152</v>
      </c>
      <c r="L24" s="63">
        <v>347377800</v>
      </c>
      <c r="M24" s="62" t="s">
        <v>148</v>
      </c>
      <c r="N24" s="22" t="s">
        <v>241</v>
      </c>
      <c r="O24" s="26"/>
    </row>
    <row r="25" spans="1:18" s="2" customFormat="1" ht="10.5" customHeight="1">
      <c r="A25" s="22" t="s">
        <v>240</v>
      </c>
      <c r="B25" s="64">
        <v>31</v>
      </c>
      <c r="C25" s="63">
        <v>20963</v>
      </c>
      <c r="D25" s="63">
        <v>2541652.7000000002</v>
      </c>
      <c r="E25" s="63">
        <v>10049801</v>
      </c>
      <c r="F25" s="63">
        <v>5394369</v>
      </c>
      <c r="G25" s="63">
        <v>2416100</v>
      </c>
      <c r="H25" s="63">
        <v>2239332</v>
      </c>
      <c r="I25" s="63">
        <v>1512185592</v>
      </c>
      <c r="J25" s="63">
        <v>900314760</v>
      </c>
      <c r="K25" s="63">
        <v>264493032</v>
      </c>
      <c r="L25" s="63">
        <v>347377800</v>
      </c>
      <c r="M25" s="62" t="s">
        <v>148</v>
      </c>
      <c r="N25" s="22" t="s">
        <v>240</v>
      </c>
      <c r="O25" s="26"/>
    </row>
    <row r="26" spans="1:18" s="2" customFormat="1" ht="10.5" customHeight="1">
      <c r="A26" s="22" t="s">
        <v>239</v>
      </c>
      <c r="B26" s="64">
        <v>30</v>
      </c>
      <c r="C26" s="63">
        <v>20501</v>
      </c>
      <c r="D26" s="63">
        <v>2476405.2999999998</v>
      </c>
      <c r="E26" s="63">
        <v>10636570</v>
      </c>
      <c r="F26" s="63">
        <v>6020239</v>
      </c>
      <c r="G26" s="63">
        <v>2376996</v>
      </c>
      <c r="H26" s="63">
        <v>2239335</v>
      </c>
      <c r="I26" s="63">
        <v>1607662635</v>
      </c>
      <c r="J26" s="63">
        <v>1000055531</v>
      </c>
      <c r="K26" s="63">
        <v>260229304</v>
      </c>
      <c r="L26" s="63">
        <v>347377800</v>
      </c>
      <c r="M26" s="62" t="s">
        <v>148</v>
      </c>
      <c r="N26" s="22" t="s">
        <v>239</v>
      </c>
      <c r="O26" s="26"/>
    </row>
    <row r="27" spans="1:18" s="2" customFormat="1" ht="10.5" customHeight="1">
      <c r="A27" s="22" t="s">
        <v>238</v>
      </c>
      <c r="B27" s="64">
        <v>31</v>
      </c>
      <c r="C27" s="63">
        <v>20799</v>
      </c>
      <c r="D27" s="63">
        <v>2482621.2000000002</v>
      </c>
      <c r="E27" s="63">
        <v>9517632</v>
      </c>
      <c r="F27" s="63">
        <v>5324133</v>
      </c>
      <c r="G27" s="63">
        <v>1954168</v>
      </c>
      <c r="H27" s="63">
        <v>2239331</v>
      </c>
      <c r="I27" s="63">
        <v>1453206246</v>
      </c>
      <c r="J27" s="63">
        <v>890678430</v>
      </c>
      <c r="K27" s="63">
        <v>215148016</v>
      </c>
      <c r="L27" s="63">
        <v>347379800</v>
      </c>
      <c r="M27" s="62" t="s">
        <v>148</v>
      </c>
      <c r="N27" s="22" t="s">
        <v>238</v>
      </c>
      <c r="O27" s="26"/>
    </row>
    <row r="28" spans="1:18" s="2" customFormat="1" ht="10.5" customHeight="1">
      <c r="A28" s="22" t="s">
        <v>237</v>
      </c>
      <c r="B28" s="64">
        <v>31</v>
      </c>
      <c r="C28" s="63">
        <v>20650</v>
      </c>
      <c r="D28" s="63">
        <v>2458597.4</v>
      </c>
      <c r="E28" s="63">
        <v>9053237</v>
      </c>
      <c r="F28" s="63">
        <v>4645607</v>
      </c>
      <c r="G28" s="63">
        <v>2168298</v>
      </c>
      <c r="H28" s="63">
        <v>2239332</v>
      </c>
      <c r="I28" s="63">
        <v>1382884755</v>
      </c>
      <c r="J28" s="63">
        <v>793583166</v>
      </c>
      <c r="K28" s="63">
        <v>241923789</v>
      </c>
      <c r="L28" s="63">
        <v>347377800</v>
      </c>
      <c r="M28" s="62" t="s">
        <v>148</v>
      </c>
      <c r="N28" s="22" t="s">
        <v>237</v>
      </c>
      <c r="O28" s="26"/>
    </row>
    <row r="29" spans="1:18" s="2" customFormat="1" ht="10.5" customHeight="1">
      <c r="A29" s="22" t="s">
        <v>236</v>
      </c>
      <c r="B29" s="64">
        <v>28</v>
      </c>
      <c r="C29" s="63">
        <v>18748</v>
      </c>
      <c r="D29" s="63">
        <v>2254667.4</v>
      </c>
      <c r="E29" s="63">
        <v>8752262</v>
      </c>
      <c r="F29" s="63">
        <v>4601266</v>
      </c>
      <c r="G29" s="63">
        <v>1911661</v>
      </c>
      <c r="H29" s="63">
        <v>2239335</v>
      </c>
      <c r="I29" s="63">
        <v>1334252578</v>
      </c>
      <c r="J29" s="63">
        <v>773352080</v>
      </c>
      <c r="K29" s="63">
        <v>213522698</v>
      </c>
      <c r="L29" s="63">
        <v>347377800</v>
      </c>
      <c r="M29" s="62" t="s">
        <v>148</v>
      </c>
      <c r="N29" s="22" t="s">
        <v>236</v>
      </c>
      <c r="O29" s="26"/>
    </row>
    <row r="30" spans="1:18" s="2" customFormat="1" ht="10.5" customHeight="1">
      <c r="A30" s="22" t="s">
        <v>235</v>
      </c>
      <c r="B30" s="64">
        <v>31</v>
      </c>
      <c r="C30" s="63">
        <v>20811</v>
      </c>
      <c r="D30" s="63">
        <v>2490457</v>
      </c>
      <c r="E30" s="63">
        <v>10070093</v>
      </c>
      <c r="F30" s="63">
        <v>5996820</v>
      </c>
      <c r="G30" s="63">
        <v>1891379</v>
      </c>
      <c r="H30" s="63">
        <v>2181894</v>
      </c>
      <c r="I30" s="63">
        <v>1550283731</v>
      </c>
      <c r="J30" s="63">
        <v>998077689</v>
      </c>
      <c r="K30" s="63">
        <v>214773567</v>
      </c>
      <c r="L30" s="63">
        <v>337432475</v>
      </c>
      <c r="M30" s="62" t="s">
        <v>148</v>
      </c>
      <c r="N30" s="22" t="s">
        <v>235</v>
      </c>
      <c r="O30" s="26"/>
    </row>
    <row r="31" spans="1:18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72"/>
      <c r="N31" s="25"/>
    </row>
    <row r="32" spans="1:18" s="2" customFormat="1" ht="10.5" customHeight="1">
      <c r="A32" s="2" t="s">
        <v>234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58"/>
      <c r="M32" s="58"/>
    </row>
    <row r="33" spans="1:13" ht="10.5" customHeight="1">
      <c r="A33" s="58" t="s">
        <v>233</v>
      </c>
      <c r="B33" s="57"/>
      <c r="C33" s="57"/>
      <c r="D33" s="57"/>
      <c r="E33" s="57"/>
      <c r="F33" s="57"/>
      <c r="G33" s="57"/>
      <c r="H33" s="57"/>
      <c r="I33" s="58"/>
      <c r="J33" s="57"/>
      <c r="K33" s="57"/>
      <c r="L33" s="71"/>
      <c r="M33" s="57"/>
    </row>
    <row r="34" spans="1:13" s="7" customFormat="1" ht="10.5" customHeight="1">
      <c r="B34" s="67"/>
      <c r="C34" s="67"/>
      <c r="D34" s="57"/>
      <c r="E34" s="67"/>
      <c r="F34" s="67"/>
      <c r="G34" s="67"/>
      <c r="H34" s="67"/>
      <c r="I34" s="67"/>
      <c r="J34" s="67"/>
      <c r="K34" s="67"/>
      <c r="L34" s="67"/>
      <c r="M34" s="67"/>
    </row>
    <row r="35" spans="1:13" s="7" customFormat="1" ht="10.5" customHeight="1">
      <c r="B35" s="66"/>
      <c r="C35" s="66"/>
      <c r="D35" s="66"/>
      <c r="E35" s="66"/>
      <c r="F35" s="66"/>
      <c r="G35" s="66"/>
      <c r="H35" s="66"/>
      <c r="I35" s="65"/>
      <c r="J35" s="65"/>
      <c r="K35" s="65"/>
      <c r="L35" s="65"/>
      <c r="M35" s="65"/>
    </row>
    <row r="36" spans="1:13" ht="10.5" customHeight="1"/>
    <row r="37" spans="1:13" ht="10.5" customHeight="1"/>
    <row r="38" spans="1:13" ht="10.5" customHeight="1"/>
    <row r="39" spans="1:13" ht="10.5" customHeight="1"/>
    <row r="40" spans="1:13" ht="10.5" customHeight="1"/>
  </sheetData>
  <mergeCells count="16">
    <mergeCell ref="I8:K8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A8:A10"/>
    <mergeCell ref="B8:B10"/>
    <mergeCell ref="C8:C10"/>
    <mergeCell ref="D8:D10"/>
    <mergeCell ref="E8:G8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11.875" customWidth="1"/>
  </cols>
  <sheetData>
    <row r="1" spans="1:14" s="1" customFormat="1" ht="10.5" customHeight="1"/>
    <row r="2" spans="1:14" s="1" customFormat="1" ht="13.5" customHeight="1">
      <c r="A2" s="38" t="s">
        <v>232</v>
      </c>
      <c r="D2" s="52"/>
      <c r="F2" s="51"/>
      <c r="H2" s="38"/>
      <c r="I2" s="38"/>
      <c r="J2" s="38"/>
    </row>
    <row r="3" spans="1:14" s="1" customFormat="1" ht="10.5" customHeight="1">
      <c r="E3" s="68"/>
      <c r="F3" s="68"/>
      <c r="G3" s="68"/>
    </row>
    <row r="4" spans="1:14" s="1" customFormat="1" ht="13.5" customHeight="1">
      <c r="A4" s="38" t="s">
        <v>231</v>
      </c>
      <c r="E4" s="52"/>
      <c r="G4" s="51"/>
      <c r="I4" s="38"/>
      <c r="J4" s="38"/>
    </row>
    <row r="5" spans="1:14" s="2" customFormat="1" ht="10.5" customHeight="1">
      <c r="I5" s="1"/>
      <c r="J5" s="1"/>
      <c r="K5" s="1"/>
      <c r="L5" s="1"/>
      <c r="M5" s="1"/>
      <c r="N5" s="1"/>
    </row>
    <row r="6" spans="1:14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4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167</v>
      </c>
      <c r="J8" s="285"/>
      <c r="K8" s="285"/>
      <c r="L8" s="50" t="s">
        <v>105</v>
      </c>
      <c r="M8" s="286" t="s">
        <v>166</v>
      </c>
      <c r="N8" s="276" t="s">
        <v>111</v>
      </c>
    </row>
    <row r="9" spans="1:14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165</v>
      </c>
      <c r="I9" s="270" t="s">
        <v>189</v>
      </c>
      <c r="J9" s="279" t="s">
        <v>3</v>
      </c>
      <c r="K9" s="279" t="s">
        <v>4</v>
      </c>
      <c r="L9" s="282" t="s">
        <v>165</v>
      </c>
      <c r="M9" s="287"/>
      <c r="N9" s="277"/>
    </row>
    <row r="10" spans="1:14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83"/>
      <c r="N10" s="278"/>
    </row>
    <row r="11" spans="1:14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56"/>
      <c r="N11" s="48"/>
    </row>
    <row r="12" spans="1:14" s="2" customFormat="1" ht="10.5" customHeight="1">
      <c r="A12" s="4" t="s">
        <v>230</v>
      </c>
      <c r="B12" s="44">
        <v>366</v>
      </c>
      <c r="C12" s="15">
        <v>239655</v>
      </c>
      <c r="D12" s="15">
        <v>28945621.400000002</v>
      </c>
      <c r="E12" s="15">
        <v>114462434</v>
      </c>
      <c r="F12" s="15">
        <v>63862765</v>
      </c>
      <c r="G12" s="15">
        <v>24246709</v>
      </c>
      <c r="H12" s="15">
        <v>26352960</v>
      </c>
      <c r="I12" s="15">
        <v>17732242705</v>
      </c>
      <c r="J12" s="15">
        <v>10976181372</v>
      </c>
      <c r="K12" s="15">
        <v>2618496761</v>
      </c>
      <c r="L12" s="15">
        <v>4137564572</v>
      </c>
      <c r="M12" s="16">
        <v>13129173.799999999</v>
      </c>
      <c r="N12" s="34" t="s">
        <v>230</v>
      </c>
    </row>
    <row r="13" spans="1:14" s="2" customFormat="1" ht="10.5" customHeight="1">
      <c r="A13" s="5" t="s">
        <v>229</v>
      </c>
      <c r="B13" s="44">
        <v>365</v>
      </c>
      <c r="C13" s="15">
        <v>240525</v>
      </c>
      <c r="D13" s="15">
        <v>29294287.800000001</v>
      </c>
      <c r="E13" s="15">
        <v>115488770</v>
      </c>
      <c r="F13" s="15">
        <v>64118051</v>
      </c>
      <c r="G13" s="15">
        <v>24850714</v>
      </c>
      <c r="H13" s="15">
        <v>26520005</v>
      </c>
      <c r="I13" s="15">
        <v>17810378670</v>
      </c>
      <c r="J13" s="15">
        <v>10958674251</v>
      </c>
      <c r="K13" s="15">
        <v>2705698933</v>
      </c>
      <c r="L13" s="15">
        <v>4146005486</v>
      </c>
      <c r="M13" s="16">
        <v>13024951</v>
      </c>
      <c r="N13" s="37" t="s">
        <v>229</v>
      </c>
    </row>
    <row r="14" spans="1:14" s="2" customFormat="1" ht="10.5" customHeight="1">
      <c r="A14" s="5" t="s">
        <v>210</v>
      </c>
      <c r="B14" s="44">
        <v>365</v>
      </c>
      <c r="C14" s="15">
        <v>241482</v>
      </c>
      <c r="D14" s="15">
        <v>29304137</v>
      </c>
      <c r="E14" s="15">
        <v>113507351</v>
      </c>
      <c r="F14" s="15">
        <v>61687829</v>
      </c>
      <c r="G14" s="15">
        <v>24997149</v>
      </c>
      <c r="H14" s="15">
        <v>26822373</v>
      </c>
      <c r="I14" s="15">
        <v>17435446121</v>
      </c>
      <c r="J14" s="15">
        <v>10539765273</v>
      </c>
      <c r="K14" s="15">
        <v>2728701533</v>
      </c>
      <c r="L14" s="15">
        <v>4166979315</v>
      </c>
      <c r="M14" s="16">
        <v>13109880</v>
      </c>
      <c r="N14" s="37" t="s">
        <v>210</v>
      </c>
    </row>
    <row r="15" spans="1:14" s="2" customFormat="1" ht="10.5" customHeight="1">
      <c r="A15" s="5" t="s">
        <v>228</v>
      </c>
      <c r="B15" s="44">
        <v>365</v>
      </c>
      <c r="C15" s="15">
        <v>243813</v>
      </c>
      <c r="D15" s="15">
        <v>29353626.199999996</v>
      </c>
      <c r="E15" s="15">
        <v>114449793</v>
      </c>
      <c r="F15" s="15">
        <v>62235423</v>
      </c>
      <c r="G15" s="15">
        <v>25374803</v>
      </c>
      <c r="H15" s="15">
        <v>26839567</v>
      </c>
      <c r="I15" s="15">
        <v>17541033210</v>
      </c>
      <c r="J15" s="15">
        <v>10587214358</v>
      </c>
      <c r="K15" s="15">
        <v>2784450166</v>
      </c>
      <c r="L15" s="15">
        <v>4169368686</v>
      </c>
      <c r="M15" s="16">
        <v>13399818</v>
      </c>
      <c r="N15" s="37" t="s">
        <v>228</v>
      </c>
    </row>
    <row r="16" spans="1:14" s="6" customFormat="1" ht="10.5" customHeight="1">
      <c r="A16" s="23" t="s">
        <v>227</v>
      </c>
      <c r="B16" s="69">
        <v>366</v>
      </c>
      <c r="C16" s="19">
        <v>245550</v>
      </c>
      <c r="D16" s="19">
        <v>29420309.199999999</v>
      </c>
      <c r="E16" s="19">
        <v>114972543</v>
      </c>
      <c r="F16" s="19">
        <v>62039645</v>
      </c>
      <c r="G16" s="19">
        <v>25987353</v>
      </c>
      <c r="H16" s="19">
        <v>26945545</v>
      </c>
      <c r="I16" s="19">
        <v>17539955843</v>
      </c>
      <c r="J16" s="19">
        <v>10519995116</v>
      </c>
      <c r="K16" s="19">
        <v>2851423127</v>
      </c>
      <c r="L16" s="19">
        <v>4168537600</v>
      </c>
      <c r="M16" s="20">
        <v>13378605</v>
      </c>
      <c r="N16" s="23" t="s">
        <v>227</v>
      </c>
    </row>
    <row r="17" spans="1:14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3"/>
    </row>
    <row r="18" spans="1:14" s="2" customFormat="1" ht="10.5" customHeight="1">
      <c r="A18" s="24" t="s">
        <v>9</v>
      </c>
      <c r="B18" s="64">
        <v>31</v>
      </c>
      <c r="C18" s="63">
        <v>20462.5</v>
      </c>
      <c r="D18" s="63">
        <v>2451692.4333333331</v>
      </c>
      <c r="E18" s="63">
        <v>9581045.25</v>
      </c>
      <c r="F18" s="63">
        <v>5169970.416666667</v>
      </c>
      <c r="G18" s="63">
        <v>2165612.75</v>
      </c>
      <c r="H18" s="63">
        <v>2245462.0833333335</v>
      </c>
      <c r="I18" s="63">
        <v>1461662986.9166667</v>
      </c>
      <c r="J18" s="63">
        <v>876666259.66666663</v>
      </c>
      <c r="K18" s="63">
        <v>237618593.91666666</v>
      </c>
      <c r="L18" s="63">
        <v>347378133.33333331</v>
      </c>
      <c r="M18" s="62">
        <v>1114884</v>
      </c>
      <c r="N18" s="24" t="s">
        <v>9</v>
      </c>
    </row>
    <row r="19" spans="1:14" s="2" customFormat="1" ht="10.5" customHeight="1">
      <c r="A19" s="22" t="s">
        <v>226</v>
      </c>
      <c r="B19" s="64">
        <v>30</v>
      </c>
      <c r="C19" s="63">
        <v>20302</v>
      </c>
      <c r="D19" s="63">
        <v>2433060</v>
      </c>
      <c r="E19" s="63">
        <v>10012181</v>
      </c>
      <c r="F19" s="63">
        <v>5484223</v>
      </c>
      <c r="G19" s="63">
        <v>2282096</v>
      </c>
      <c r="H19" s="63">
        <v>2245862</v>
      </c>
      <c r="I19" s="63">
        <v>1526890281</v>
      </c>
      <c r="J19" s="63">
        <v>932794328</v>
      </c>
      <c r="K19" s="63">
        <v>246648895</v>
      </c>
      <c r="L19" s="63">
        <v>347447058</v>
      </c>
      <c r="M19" s="62" t="s">
        <v>148</v>
      </c>
      <c r="N19" s="22" t="s">
        <v>226</v>
      </c>
    </row>
    <row r="20" spans="1:14" s="2" customFormat="1" ht="10.5" customHeight="1">
      <c r="A20" s="22" t="s">
        <v>225</v>
      </c>
      <c r="B20" s="64">
        <v>31</v>
      </c>
      <c r="C20" s="63">
        <v>20868</v>
      </c>
      <c r="D20" s="63">
        <v>2479071.6</v>
      </c>
      <c r="E20" s="63">
        <v>10094383</v>
      </c>
      <c r="F20" s="63">
        <v>5402385</v>
      </c>
      <c r="G20" s="63">
        <v>2446135</v>
      </c>
      <c r="H20" s="63">
        <v>2245863</v>
      </c>
      <c r="I20" s="63">
        <v>1518814702</v>
      </c>
      <c r="J20" s="63">
        <v>908226854</v>
      </c>
      <c r="K20" s="63">
        <v>263139790</v>
      </c>
      <c r="L20" s="63">
        <v>347448058</v>
      </c>
      <c r="M20" s="62" t="s">
        <v>148</v>
      </c>
      <c r="N20" s="22" t="s">
        <v>225</v>
      </c>
    </row>
    <row r="21" spans="1:14" s="2" customFormat="1" ht="10.5" customHeight="1">
      <c r="A21" s="22" t="s">
        <v>224</v>
      </c>
      <c r="B21" s="64">
        <v>30</v>
      </c>
      <c r="C21" s="63">
        <v>20209</v>
      </c>
      <c r="D21" s="63">
        <v>2452714.7000000002</v>
      </c>
      <c r="E21" s="63">
        <v>9495790</v>
      </c>
      <c r="F21" s="63">
        <v>4801687</v>
      </c>
      <c r="G21" s="63">
        <v>2448240</v>
      </c>
      <c r="H21" s="63">
        <v>2245863</v>
      </c>
      <c r="I21" s="63">
        <v>1434973750</v>
      </c>
      <c r="J21" s="63">
        <v>822795228</v>
      </c>
      <c r="K21" s="63">
        <v>264730464</v>
      </c>
      <c r="L21" s="63">
        <v>347448058</v>
      </c>
      <c r="M21" s="62" t="s">
        <v>148</v>
      </c>
      <c r="N21" s="22" t="s">
        <v>224</v>
      </c>
    </row>
    <row r="22" spans="1:14" s="2" customFormat="1" ht="10.5" customHeight="1">
      <c r="A22" s="22" t="s">
        <v>223</v>
      </c>
      <c r="B22" s="64">
        <v>31</v>
      </c>
      <c r="C22" s="63">
        <v>20733</v>
      </c>
      <c r="D22" s="63">
        <v>2483801</v>
      </c>
      <c r="E22" s="63">
        <v>9315072</v>
      </c>
      <c r="F22" s="63">
        <v>4769245</v>
      </c>
      <c r="G22" s="63">
        <v>2299965</v>
      </c>
      <c r="H22" s="63">
        <v>2245862</v>
      </c>
      <c r="I22" s="63">
        <v>1420631551</v>
      </c>
      <c r="J22" s="63">
        <v>823932691</v>
      </c>
      <c r="K22" s="63">
        <v>249251802</v>
      </c>
      <c r="L22" s="63">
        <v>347447058</v>
      </c>
      <c r="M22" s="62" t="s">
        <v>148</v>
      </c>
      <c r="N22" s="22" t="s">
        <v>223</v>
      </c>
    </row>
    <row r="23" spans="1:14" s="2" customFormat="1" ht="10.5" customHeight="1">
      <c r="A23" s="22" t="s">
        <v>222</v>
      </c>
      <c r="B23" s="64">
        <v>31</v>
      </c>
      <c r="C23" s="63">
        <v>20632</v>
      </c>
      <c r="D23" s="63">
        <v>2485509.4</v>
      </c>
      <c r="E23" s="63">
        <v>9462370</v>
      </c>
      <c r="F23" s="63">
        <v>5366141</v>
      </c>
      <c r="G23" s="63">
        <v>1850368</v>
      </c>
      <c r="H23" s="63">
        <v>2245861</v>
      </c>
      <c r="I23" s="63">
        <v>1464567128</v>
      </c>
      <c r="J23" s="63">
        <v>907750599</v>
      </c>
      <c r="K23" s="63">
        <v>209368471</v>
      </c>
      <c r="L23" s="63">
        <v>347448058</v>
      </c>
      <c r="M23" s="62" t="s">
        <v>148</v>
      </c>
      <c r="N23" s="22" t="s">
        <v>222</v>
      </c>
    </row>
    <row r="24" spans="1:14" s="2" customFormat="1" ht="10.5" customHeight="1">
      <c r="A24" s="22" t="s">
        <v>221</v>
      </c>
      <c r="B24" s="64">
        <v>30</v>
      </c>
      <c r="C24" s="63">
        <v>20052</v>
      </c>
      <c r="D24" s="63">
        <v>2407499</v>
      </c>
      <c r="E24" s="63">
        <v>9819510</v>
      </c>
      <c r="F24" s="63">
        <v>5283235</v>
      </c>
      <c r="G24" s="63">
        <v>2290413</v>
      </c>
      <c r="H24" s="63">
        <v>2245862</v>
      </c>
      <c r="I24" s="63">
        <v>1486907389</v>
      </c>
      <c r="J24" s="63">
        <v>889645451</v>
      </c>
      <c r="K24" s="63">
        <v>249814880</v>
      </c>
      <c r="L24" s="63">
        <v>347447058</v>
      </c>
      <c r="M24" s="62" t="s">
        <v>148</v>
      </c>
      <c r="N24" s="22" t="s">
        <v>221</v>
      </c>
    </row>
    <row r="25" spans="1:14" s="2" customFormat="1" ht="10.5" customHeight="1">
      <c r="A25" s="22" t="s">
        <v>220</v>
      </c>
      <c r="B25" s="64">
        <v>31</v>
      </c>
      <c r="C25" s="63">
        <v>20847</v>
      </c>
      <c r="D25" s="63">
        <v>2498140.4</v>
      </c>
      <c r="E25" s="63">
        <v>9683439</v>
      </c>
      <c r="F25" s="63">
        <v>5107502</v>
      </c>
      <c r="G25" s="63">
        <v>2330076</v>
      </c>
      <c r="H25" s="63">
        <v>2245861</v>
      </c>
      <c r="I25" s="63">
        <v>1465809801</v>
      </c>
      <c r="J25" s="63">
        <v>864149487</v>
      </c>
      <c r="K25" s="63">
        <v>254213256</v>
      </c>
      <c r="L25" s="63">
        <v>347447058</v>
      </c>
      <c r="M25" s="62" t="s">
        <v>148</v>
      </c>
      <c r="N25" s="22" t="s">
        <v>220</v>
      </c>
    </row>
    <row r="26" spans="1:14" s="2" customFormat="1" ht="10.5" customHeight="1">
      <c r="A26" s="22" t="s">
        <v>219</v>
      </c>
      <c r="B26" s="64">
        <v>30</v>
      </c>
      <c r="C26" s="63">
        <v>20462</v>
      </c>
      <c r="D26" s="63">
        <v>2445277.7000000002</v>
      </c>
      <c r="E26" s="63">
        <v>10320014</v>
      </c>
      <c r="F26" s="63">
        <v>5755402</v>
      </c>
      <c r="G26" s="63">
        <v>2318750</v>
      </c>
      <c r="H26" s="63">
        <v>2245862</v>
      </c>
      <c r="I26" s="63">
        <v>1565672414</v>
      </c>
      <c r="J26" s="63">
        <v>964872963</v>
      </c>
      <c r="K26" s="63">
        <v>253351393</v>
      </c>
      <c r="L26" s="63">
        <v>347448058</v>
      </c>
      <c r="M26" s="62" t="s">
        <v>148</v>
      </c>
      <c r="N26" s="22" t="s">
        <v>219</v>
      </c>
    </row>
    <row r="27" spans="1:14" s="2" customFormat="1" ht="10.5" customHeight="1">
      <c r="A27" s="22" t="s">
        <v>218</v>
      </c>
      <c r="B27" s="64">
        <v>31</v>
      </c>
      <c r="C27" s="63">
        <v>20625</v>
      </c>
      <c r="D27" s="63">
        <v>2460577</v>
      </c>
      <c r="E27" s="63">
        <v>9351080</v>
      </c>
      <c r="F27" s="63">
        <v>5194641</v>
      </c>
      <c r="G27" s="63">
        <v>1910577</v>
      </c>
      <c r="H27" s="63">
        <v>2245862</v>
      </c>
      <c r="I27" s="63">
        <v>1434146214</v>
      </c>
      <c r="J27" s="63">
        <v>876282640</v>
      </c>
      <c r="K27" s="63">
        <v>210416516</v>
      </c>
      <c r="L27" s="63">
        <v>347447058</v>
      </c>
      <c r="M27" s="62" t="s">
        <v>148</v>
      </c>
      <c r="N27" s="22" t="s">
        <v>218</v>
      </c>
    </row>
    <row r="28" spans="1:14" s="2" customFormat="1" ht="10.5" customHeight="1">
      <c r="A28" s="22" t="s">
        <v>217</v>
      </c>
      <c r="B28" s="64">
        <v>31</v>
      </c>
      <c r="C28" s="63">
        <v>20484</v>
      </c>
      <c r="D28" s="63">
        <v>2437443.2000000002</v>
      </c>
      <c r="E28" s="63">
        <v>8925233</v>
      </c>
      <c r="F28" s="63">
        <v>4574284</v>
      </c>
      <c r="G28" s="63">
        <v>2105093</v>
      </c>
      <c r="H28" s="63">
        <v>2245856</v>
      </c>
      <c r="I28" s="63">
        <v>1366944809</v>
      </c>
      <c r="J28" s="63">
        <v>785624937</v>
      </c>
      <c r="K28" s="63">
        <v>233872814</v>
      </c>
      <c r="L28" s="63">
        <v>347447058</v>
      </c>
      <c r="M28" s="62" t="s">
        <v>148</v>
      </c>
      <c r="N28" s="22" t="s">
        <v>217</v>
      </c>
    </row>
    <row r="29" spans="1:14" s="2" customFormat="1" ht="10.5" customHeight="1">
      <c r="A29" s="22" t="s">
        <v>216</v>
      </c>
      <c r="B29" s="64">
        <v>29</v>
      </c>
      <c r="C29" s="63">
        <v>19461</v>
      </c>
      <c r="D29" s="63">
        <v>2337159.5</v>
      </c>
      <c r="E29" s="63">
        <v>8608190</v>
      </c>
      <c r="F29" s="63">
        <v>4407900</v>
      </c>
      <c r="G29" s="63">
        <v>1884988</v>
      </c>
      <c r="H29" s="63">
        <v>2315302</v>
      </c>
      <c r="I29" s="63">
        <v>1323098023</v>
      </c>
      <c r="J29" s="63">
        <v>754235605</v>
      </c>
      <c r="K29" s="63">
        <v>210602560</v>
      </c>
      <c r="L29" s="63">
        <v>358259858</v>
      </c>
      <c r="M29" s="62" t="s">
        <v>148</v>
      </c>
      <c r="N29" s="22" t="s">
        <v>216</v>
      </c>
    </row>
    <row r="30" spans="1:14" s="2" customFormat="1" ht="10.5" customHeight="1">
      <c r="A30" s="22" t="s">
        <v>215</v>
      </c>
      <c r="B30" s="64">
        <v>31</v>
      </c>
      <c r="C30" s="63">
        <v>20875</v>
      </c>
      <c r="D30" s="63">
        <v>2500055.7000000002</v>
      </c>
      <c r="E30" s="63">
        <v>9885281</v>
      </c>
      <c r="F30" s="63">
        <v>5893000</v>
      </c>
      <c r="G30" s="63">
        <v>1820652</v>
      </c>
      <c r="H30" s="63">
        <v>2171629</v>
      </c>
      <c r="I30" s="63">
        <v>1531499781</v>
      </c>
      <c r="J30" s="63">
        <v>989684333</v>
      </c>
      <c r="K30" s="63">
        <v>206012286</v>
      </c>
      <c r="L30" s="63">
        <v>335803162</v>
      </c>
      <c r="M30" s="62" t="s">
        <v>148</v>
      </c>
      <c r="N30" s="22" t="s">
        <v>215</v>
      </c>
    </row>
    <row r="31" spans="1:14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36"/>
    </row>
    <row r="32" spans="1:14" s="2" customFormat="1" ht="10.5" customHeight="1">
      <c r="A32" s="70" t="s">
        <v>214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58"/>
      <c r="M32" s="58"/>
    </row>
    <row r="33" spans="1:13" ht="10.5" customHeight="1">
      <c r="A33" s="58" t="s">
        <v>195</v>
      </c>
      <c r="B33" s="57"/>
      <c r="C33" s="57"/>
      <c r="D33" s="57"/>
      <c r="E33" s="57"/>
      <c r="F33" s="57"/>
      <c r="G33" s="57"/>
      <c r="H33" s="57"/>
      <c r="I33" s="58"/>
      <c r="J33" s="57"/>
      <c r="K33" s="57"/>
      <c r="L33" s="57"/>
      <c r="M33" s="57"/>
    </row>
  </sheetData>
  <mergeCells count="16">
    <mergeCell ref="A8:A10"/>
    <mergeCell ref="B8:B10"/>
    <mergeCell ref="C8:C10"/>
    <mergeCell ref="D8:D10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E8:G8"/>
    <mergeCell ref="I8:K8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4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11.875" customWidth="1"/>
  </cols>
  <sheetData>
    <row r="1" spans="1:14" s="1" customFormat="1" ht="10.5" customHeight="1"/>
    <row r="2" spans="1:14" s="1" customFormat="1" ht="13.5" customHeight="1">
      <c r="A2" s="53" t="s">
        <v>194</v>
      </c>
      <c r="D2" s="52"/>
      <c r="F2" s="51"/>
      <c r="H2" s="38"/>
      <c r="I2" s="38"/>
      <c r="J2" s="38"/>
    </row>
    <row r="3" spans="1:14" s="1" customFormat="1" ht="6" customHeight="1">
      <c r="E3" s="68"/>
      <c r="F3" s="68"/>
      <c r="G3" s="68"/>
    </row>
    <row r="4" spans="1:14" s="1" customFormat="1" ht="13.5" customHeight="1">
      <c r="A4" s="53" t="s">
        <v>213</v>
      </c>
      <c r="E4" s="52"/>
      <c r="G4" s="51"/>
      <c r="I4" s="38"/>
      <c r="J4" s="38"/>
    </row>
    <row r="5" spans="1:14" s="2" customFormat="1" ht="6" customHeight="1">
      <c r="I5" s="1"/>
      <c r="J5" s="1"/>
      <c r="K5" s="1"/>
      <c r="L5" s="1"/>
      <c r="M5" s="1"/>
      <c r="N5" s="1"/>
    </row>
    <row r="6" spans="1:14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4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191</v>
      </c>
      <c r="J8" s="285"/>
      <c r="K8" s="285"/>
      <c r="L8" s="50" t="s">
        <v>105</v>
      </c>
      <c r="M8" s="286" t="s">
        <v>190</v>
      </c>
      <c r="N8" s="276" t="s">
        <v>111</v>
      </c>
    </row>
    <row r="9" spans="1:14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188</v>
      </c>
      <c r="I9" s="270" t="s">
        <v>189</v>
      </c>
      <c r="J9" s="279" t="s">
        <v>3</v>
      </c>
      <c r="K9" s="279" t="s">
        <v>4</v>
      </c>
      <c r="L9" s="282" t="s">
        <v>188</v>
      </c>
      <c r="M9" s="287"/>
      <c r="N9" s="277"/>
    </row>
    <row r="10" spans="1:14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83"/>
      <c r="N10" s="278"/>
    </row>
    <row r="11" spans="1:14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56"/>
      <c r="N11" s="48"/>
    </row>
    <row r="12" spans="1:14" s="2" customFormat="1" ht="10.5" customHeight="1">
      <c r="A12" s="4" t="s">
        <v>212</v>
      </c>
      <c r="B12" s="44">
        <v>365</v>
      </c>
      <c r="C12" s="15">
        <v>236929</v>
      </c>
      <c r="D12" s="15">
        <v>28420399.699999999</v>
      </c>
      <c r="E12" s="15">
        <v>112751164</v>
      </c>
      <c r="F12" s="15">
        <v>62966986</v>
      </c>
      <c r="G12" s="15">
        <v>23394924</v>
      </c>
      <c r="H12" s="15">
        <v>26389254</v>
      </c>
      <c r="I12" s="15">
        <v>17517633297</v>
      </c>
      <c r="J12" s="15">
        <v>10860274473</v>
      </c>
      <c r="K12" s="15">
        <v>2513053566</v>
      </c>
      <c r="L12" s="15">
        <v>4144305258</v>
      </c>
      <c r="M12" s="16">
        <v>12911910</v>
      </c>
      <c r="N12" s="34" t="s">
        <v>212</v>
      </c>
    </row>
    <row r="13" spans="1:14" s="2" customFormat="1" ht="10.5" customHeight="1">
      <c r="A13" s="5" t="s">
        <v>211</v>
      </c>
      <c r="B13" s="44">
        <v>366</v>
      </c>
      <c r="C13" s="15">
        <v>239655</v>
      </c>
      <c r="D13" s="15">
        <v>28945621.400000002</v>
      </c>
      <c r="E13" s="15">
        <v>114462434</v>
      </c>
      <c r="F13" s="15">
        <v>63862765</v>
      </c>
      <c r="G13" s="15">
        <v>24246709</v>
      </c>
      <c r="H13" s="15">
        <v>26352960</v>
      </c>
      <c r="I13" s="15">
        <v>17732242705</v>
      </c>
      <c r="J13" s="15">
        <v>10976181372</v>
      </c>
      <c r="K13" s="15">
        <v>2618496761</v>
      </c>
      <c r="L13" s="15">
        <v>4137564572</v>
      </c>
      <c r="M13" s="16">
        <v>13129173.799999999</v>
      </c>
      <c r="N13" s="37" t="s">
        <v>211</v>
      </c>
    </row>
    <row r="14" spans="1:14" s="2" customFormat="1" ht="10.5" customHeight="1">
      <c r="A14" s="5" t="s">
        <v>185</v>
      </c>
      <c r="B14" s="44">
        <v>365</v>
      </c>
      <c r="C14" s="15">
        <v>240525</v>
      </c>
      <c r="D14" s="15">
        <v>29294287.800000001</v>
      </c>
      <c r="E14" s="15">
        <v>115488770</v>
      </c>
      <c r="F14" s="15">
        <v>64118051</v>
      </c>
      <c r="G14" s="15">
        <v>24850714</v>
      </c>
      <c r="H14" s="15">
        <v>26520005</v>
      </c>
      <c r="I14" s="15">
        <v>17810378670</v>
      </c>
      <c r="J14" s="15">
        <v>10958674251</v>
      </c>
      <c r="K14" s="15">
        <v>2705698933</v>
      </c>
      <c r="L14" s="15">
        <v>4146005486</v>
      </c>
      <c r="M14" s="16">
        <v>13024951</v>
      </c>
      <c r="N14" s="37" t="s">
        <v>185</v>
      </c>
    </row>
    <row r="15" spans="1:14" s="2" customFormat="1" ht="10.5" customHeight="1">
      <c r="A15" s="5" t="s">
        <v>210</v>
      </c>
      <c r="B15" s="44">
        <v>365</v>
      </c>
      <c r="C15" s="15">
        <v>241482</v>
      </c>
      <c r="D15" s="15">
        <v>29304137</v>
      </c>
      <c r="E15" s="15">
        <v>113507351</v>
      </c>
      <c r="F15" s="15">
        <v>61687829</v>
      </c>
      <c r="G15" s="15">
        <v>24997149</v>
      </c>
      <c r="H15" s="15">
        <v>26822373</v>
      </c>
      <c r="I15" s="15">
        <v>17435446121</v>
      </c>
      <c r="J15" s="15">
        <v>10539765273</v>
      </c>
      <c r="K15" s="15">
        <v>2728701533</v>
      </c>
      <c r="L15" s="15">
        <v>4166979315</v>
      </c>
      <c r="M15" s="16">
        <v>13109880</v>
      </c>
      <c r="N15" s="37" t="s">
        <v>210</v>
      </c>
    </row>
    <row r="16" spans="1:14" s="6" customFormat="1" ht="10.5" customHeight="1">
      <c r="A16" s="23" t="s">
        <v>209</v>
      </c>
      <c r="B16" s="69">
        <v>365</v>
      </c>
      <c r="C16" s="19">
        <v>243813</v>
      </c>
      <c r="D16" s="19">
        <v>29353626.199999996</v>
      </c>
      <c r="E16" s="19">
        <v>114449793</v>
      </c>
      <c r="F16" s="19">
        <v>62235423</v>
      </c>
      <c r="G16" s="19">
        <v>25374803</v>
      </c>
      <c r="H16" s="19">
        <v>26839567</v>
      </c>
      <c r="I16" s="19">
        <v>17541033210</v>
      </c>
      <c r="J16" s="19">
        <v>10587214358</v>
      </c>
      <c r="K16" s="19">
        <v>2784450166</v>
      </c>
      <c r="L16" s="19">
        <v>4169368686</v>
      </c>
      <c r="M16" s="20">
        <v>13399818</v>
      </c>
      <c r="N16" s="23" t="s">
        <v>209</v>
      </c>
    </row>
    <row r="17" spans="1:14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3"/>
    </row>
    <row r="18" spans="1:14" s="2" customFormat="1" ht="10.5" customHeight="1">
      <c r="A18" s="24" t="s">
        <v>9</v>
      </c>
      <c r="B18" s="64">
        <v>30</v>
      </c>
      <c r="C18" s="63">
        <v>20318</v>
      </c>
      <c r="D18" s="63">
        <v>2446136</v>
      </c>
      <c r="E18" s="63">
        <v>9537483</v>
      </c>
      <c r="F18" s="63">
        <v>5186285</v>
      </c>
      <c r="G18" s="63">
        <v>2114567</v>
      </c>
      <c r="H18" s="63">
        <v>2236631</v>
      </c>
      <c r="I18" s="63">
        <v>1461752768</v>
      </c>
      <c r="J18" s="63">
        <v>882267863</v>
      </c>
      <c r="K18" s="63">
        <v>232037514</v>
      </c>
      <c r="L18" s="63">
        <v>347447391</v>
      </c>
      <c r="M18" s="62">
        <v>1116652</v>
      </c>
      <c r="N18" s="24" t="s">
        <v>9</v>
      </c>
    </row>
    <row r="19" spans="1:14" s="2" customFormat="1" ht="10.5" customHeight="1">
      <c r="A19" s="22" t="s">
        <v>208</v>
      </c>
      <c r="B19" s="64">
        <v>30</v>
      </c>
      <c r="C19" s="63">
        <v>20194</v>
      </c>
      <c r="D19" s="63">
        <v>2448558.5</v>
      </c>
      <c r="E19" s="63">
        <v>10607482</v>
      </c>
      <c r="F19" s="63">
        <v>6200844</v>
      </c>
      <c r="G19" s="63">
        <v>2171158</v>
      </c>
      <c r="H19" s="63">
        <v>2235480</v>
      </c>
      <c r="I19" s="63">
        <v>1634089793</v>
      </c>
      <c r="J19" s="63">
        <v>1045736141</v>
      </c>
      <c r="K19" s="63">
        <v>241104709</v>
      </c>
      <c r="L19" s="63">
        <v>347248943</v>
      </c>
      <c r="M19" s="62" t="s">
        <v>148</v>
      </c>
      <c r="N19" s="22" t="s">
        <v>208</v>
      </c>
    </row>
    <row r="20" spans="1:14" s="2" customFormat="1" ht="10.5" customHeight="1">
      <c r="A20" s="22" t="s">
        <v>207</v>
      </c>
      <c r="B20" s="64">
        <v>31</v>
      </c>
      <c r="C20" s="63">
        <v>20702</v>
      </c>
      <c r="D20" s="63">
        <v>2466884.9</v>
      </c>
      <c r="E20" s="63">
        <v>9954009</v>
      </c>
      <c r="F20" s="63">
        <v>5307340</v>
      </c>
      <c r="G20" s="63">
        <v>2411187</v>
      </c>
      <c r="H20" s="63">
        <v>2235482</v>
      </c>
      <c r="I20" s="63">
        <v>1497288890</v>
      </c>
      <c r="J20" s="63">
        <v>891406791</v>
      </c>
      <c r="K20" s="63">
        <v>258634156</v>
      </c>
      <c r="L20" s="63">
        <v>347247943</v>
      </c>
      <c r="M20" s="62" t="s">
        <v>148</v>
      </c>
      <c r="N20" s="22" t="s">
        <v>207</v>
      </c>
    </row>
    <row r="21" spans="1:14" s="2" customFormat="1" ht="10.5" customHeight="1">
      <c r="A21" s="22" t="s">
        <v>206</v>
      </c>
      <c r="B21" s="64">
        <v>30</v>
      </c>
      <c r="C21" s="63">
        <v>20162</v>
      </c>
      <c r="D21" s="63">
        <v>2458507.7999999998</v>
      </c>
      <c r="E21" s="63">
        <v>9308999</v>
      </c>
      <c r="F21" s="63">
        <v>4653506</v>
      </c>
      <c r="G21" s="63">
        <v>2420013</v>
      </c>
      <c r="H21" s="63">
        <v>2235480</v>
      </c>
      <c r="I21" s="63">
        <v>1411042008</v>
      </c>
      <c r="J21" s="63">
        <v>803050188</v>
      </c>
      <c r="K21" s="63">
        <v>260742877</v>
      </c>
      <c r="L21" s="63">
        <v>347248943</v>
      </c>
      <c r="M21" s="62" t="s">
        <v>148</v>
      </c>
      <c r="N21" s="22" t="s">
        <v>206</v>
      </c>
    </row>
    <row r="22" spans="1:14" s="2" customFormat="1" ht="10.5" customHeight="1">
      <c r="A22" s="22" t="s">
        <v>205</v>
      </c>
      <c r="B22" s="64">
        <v>31</v>
      </c>
      <c r="C22" s="63">
        <v>20698</v>
      </c>
      <c r="D22" s="63">
        <v>2508739.5</v>
      </c>
      <c r="E22" s="63">
        <v>9431806</v>
      </c>
      <c r="F22" s="63">
        <v>4929231</v>
      </c>
      <c r="G22" s="63">
        <v>2267093</v>
      </c>
      <c r="H22" s="63">
        <v>2235482</v>
      </c>
      <c r="I22" s="63">
        <v>1442239071</v>
      </c>
      <c r="J22" s="63">
        <v>850297364</v>
      </c>
      <c r="K22" s="63">
        <v>244692764</v>
      </c>
      <c r="L22" s="63">
        <v>347248943</v>
      </c>
      <c r="M22" s="62" t="s">
        <v>148</v>
      </c>
      <c r="N22" s="22" t="s">
        <v>205</v>
      </c>
    </row>
    <row r="23" spans="1:14" s="2" customFormat="1" ht="10.5" customHeight="1">
      <c r="A23" s="22" t="s">
        <v>204</v>
      </c>
      <c r="B23" s="64">
        <v>31</v>
      </c>
      <c r="C23" s="63">
        <v>20530</v>
      </c>
      <c r="D23" s="63">
        <v>2478116.5</v>
      </c>
      <c r="E23" s="63">
        <v>9310685</v>
      </c>
      <c r="F23" s="63">
        <v>5292983</v>
      </c>
      <c r="G23" s="63">
        <v>1782223</v>
      </c>
      <c r="H23" s="63">
        <v>2235479</v>
      </c>
      <c r="I23" s="63">
        <v>1453181780</v>
      </c>
      <c r="J23" s="63">
        <v>903999170</v>
      </c>
      <c r="K23" s="63">
        <v>201934667</v>
      </c>
      <c r="L23" s="63">
        <v>347247943</v>
      </c>
      <c r="M23" s="62" t="s">
        <v>148</v>
      </c>
      <c r="N23" s="22" t="s">
        <v>204</v>
      </c>
    </row>
    <row r="24" spans="1:14" s="2" customFormat="1" ht="10.5" customHeight="1">
      <c r="A24" s="22" t="s">
        <v>203</v>
      </c>
      <c r="B24" s="64">
        <v>30</v>
      </c>
      <c r="C24" s="63">
        <v>19931</v>
      </c>
      <c r="D24" s="63">
        <v>2406209.6</v>
      </c>
      <c r="E24" s="63">
        <v>9734668</v>
      </c>
      <c r="F24" s="63">
        <v>5224104</v>
      </c>
      <c r="G24" s="63">
        <v>2275084</v>
      </c>
      <c r="H24" s="63">
        <v>2235480</v>
      </c>
      <c r="I24" s="63">
        <v>1472791746</v>
      </c>
      <c r="J24" s="63">
        <v>877801284</v>
      </c>
      <c r="K24" s="63">
        <v>247743519</v>
      </c>
      <c r="L24" s="63">
        <v>347246943</v>
      </c>
      <c r="M24" s="62" t="s">
        <v>148</v>
      </c>
      <c r="N24" s="22" t="s">
        <v>203</v>
      </c>
    </row>
    <row r="25" spans="1:14" s="2" customFormat="1" ht="10.5" customHeight="1">
      <c r="A25" s="22" t="s">
        <v>202</v>
      </c>
      <c r="B25" s="64">
        <v>31</v>
      </c>
      <c r="C25" s="63">
        <v>20752</v>
      </c>
      <c r="D25" s="63">
        <v>2493635.2000000002</v>
      </c>
      <c r="E25" s="63">
        <v>9401541</v>
      </c>
      <c r="F25" s="63">
        <v>4882945</v>
      </c>
      <c r="G25" s="63">
        <v>2283116</v>
      </c>
      <c r="H25" s="63">
        <v>2235480</v>
      </c>
      <c r="I25" s="63">
        <v>1433283288</v>
      </c>
      <c r="J25" s="63">
        <v>837325866</v>
      </c>
      <c r="K25" s="63">
        <v>248708479</v>
      </c>
      <c r="L25" s="63">
        <v>347248943</v>
      </c>
      <c r="M25" s="62" t="s">
        <v>148</v>
      </c>
      <c r="N25" s="22" t="s">
        <v>202</v>
      </c>
    </row>
    <row r="26" spans="1:14" s="2" customFormat="1" ht="10.5" customHeight="1">
      <c r="A26" s="22" t="s">
        <v>201</v>
      </c>
      <c r="B26" s="64">
        <v>30</v>
      </c>
      <c r="C26" s="63">
        <v>20459</v>
      </c>
      <c r="D26" s="63">
        <v>2443584.9</v>
      </c>
      <c r="E26" s="63">
        <v>10328482</v>
      </c>
      <c r="F26" s="63">
        <v>5802865</v>
      </c>
      <c r="G26" s="63">
        <v>2290136</v>
      </c>
      <c r="H26" s="63">
        <v>2235481</v>
      </c>
      <c r="I26" s="63">
        <v>1574500241</v>
      </c>
      <c r="J26" s="63">
        <v>977399140</v>
      </c>
      <c r="K26" s="63">
        <v>249853158</v>
      </c>
      <c r="L26" s="63">
        <v>347247943</v>
      </c>
      <c r="M26" s="62" t="s">
        <v>148</v>
      </c>
      <c r="N26" s="22" t="s">
        <v>201</v>
      </c>
    </row>
    <row r="27" spans="1:14" s="2" customFormat="1" ht="10.5" customHeight="1">
      <c r="A27" s="22" t="s">
        <v>200</v>
      </c>
      <c r="B27" s="64">
        <v>31</v>
      </c>
      <c r="C27" s="63">
        <v>20551</v>
      </c>
      <c r="D27" s="63">
        <v>2463464</v>
      </c>
      <c r="E27" s="63">
        <v>9490000</v>
      </c>
      <c r="F27" s="63">
        <v>5409576</v>
      </c>
      <c r="G27" s="63">
        <v>1844943</v>
      </c>
      <c r="H27" s="63">
        <v>2235481</v>
      </c>
      <c r="I27" s="63">
        <v>1461213662</v>
      </c>
      <c r="J27" s="63">
        <v>911389364</v>
      </c>
      <c r="K27" s="63">
        <v>202575355</v>
      </c>
      <c r="L27" s="63">
        <v>347248943</v>
      </c>
      <c r="M27" s="62" t="s">
        <v>148</v>
      </c>
      <c r="N27" s="22" t="s">
        <v>200</v>
      </c>
    </row>
    <row r="28" spans="1:14" s="2" customFormat="1" ht="10.5" customHeight="1">
      <c r="A28" s="22" t="s">
        <v>199</v>
      </c>
      <c r="B28" s="64">
        <v>31</v>
      </c>
      <c r="C28" s="63">
        <v>20460</v>
      </c>
      <c r="D28" s="63">
        <v>2440197.9</v>
      </c>
      <c r="E28" s="63">
        <v>8996276</v>
      </c>
      <c r="F28" s="63">
        <v>4695908</v>
      </c>
      <c r="G28" s="63">
        <v>2064886</v>
      </c>
      <c r="H28" s="63">
        <v>2235482</v>
      </c>
      <c r="I28" s="63">
        <v>1391485734</v>
      </c>
      <c r="J28" s="63">
        <v>815305946</v>
      </c>
      <c r="K28" s="63">
        <v>228930845</v>
      </c>
      <c r="L28" s="63">
        <v>347248943</v>
      </c>
      <c r="M28" s="62" t="s">
        <v>148</v>
      </c>
      <c r="N28" s="22" t="s">
        <v>199</v>
      </c>
    </row>
    <row r="29" spans="1:14" s="2" customFormat="1" ht="10.5" customHeight="1">
      <c r="A29" s="22" t="s">
        <v>198</v>
      </c>
      <c r="B29" s="64">
        <v>28</v>
      </c>
      <c r="C29" s="63">
        <v>18632</v>
      </c>
      <c r="D29" s="63">
        <v>2243767.4</v>
      </c>
      <c r="E29" s="63">
        <v>8400777</v>
      </c>
      <c r="F29" s="63">
        <v>4364805</v>
      </c>
      <c r="G29" s="63">
        <v>1800491</v>
      </c>
      <c r="H29" s="63">
        <v>2235481</v>
      </c>
      <c r="I29" s="63">
        <v>1293243663</v>
      </c>
      <c r="J29" s="63">
        <v>745787069</v>
      </c>
      <c r="K29" s="63">
        <v>200208651</v>
      </c>
      <c r="L29" s="63">
        <v>347247943</v>
      </c>
      <c r="M29" s="62" t="s">
        <v>148</v>
      </c>
      <c r="N29" s="22" t="s">
        <v>198</v>
      </c>
    </row>
    <row r="30" spans="1:14" s="2" customFormat="1" ht="10.5" customHeight="1">
      <c r="A30" s="22" t="s">
        <v>197</v>
      </c>
      <c r="B30" s="64">
        <v>31</v>
      </c>
      <c r="C30" s="63">
        <v>20742</v>
      </c>
      <c r="D30" s="63">
        <v>2501960</v>
      </c>
      <c r="E30" s="63">
        <v>9485068</v>
      </c>
      <c r="F30" s="63">
        <v>5471316</v>
      </c>
      <c r="G30" s="63">
        <v>1764473</v>
      </c>
      <c r="H30" s="63">
        <v>2249279</v>
      </c>
      <c r="I30" s="63">
        <v>1476673334</v>
      </c>
      <c r="J30" s="63">
        <v>927716035</v>
      </c>
      <c r="K30" s="63">
        <v>199320986</v>
      </c>
      <c r="L30" s="63">
        <v>349636313</v>
      </c>
      <c r="M30" s="62" t="s">
        <v>148</v>
      </c>
      <c r="N30" s="22" t="s">
        <v>197</v>
      </c>
    </row>
    <row r="31" spans="1:14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36"/>
    </row>
    <row r="32" spans="1:14" s="2" customFormat="1" ht="10.5" customHeight="1">
      <c r="A32" s="2" t="s">
        <v>196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58"/>
      <c r="M32" s="58"/>
    </row>
    <row r="33" spans="1:13" ht="10.5" customHeight="1">
      <c r="A33" s="58" t="s">
        <v>195</v>
      </c>
      <c r="B33" s="57"/>
      <c r="C33" s="57"/>
      <c r="D33" s="57"/>
      <c r="E33" s="57"/>
      <c r="F33" s="57"/>
      <c r="G33" s="57"/>
      <c r="H33" s="57"/>
      <c r="I33" s="58"/>
      <c r="J33" s="57"/>
      <c r="K33" s="57"/>
      <c r="L33" s="57"/>
      <c r="M33" s="57"/>
    </row>
  </sheetData>
  <mergeCells count="16">
    <mergeCell ref="A8:A10"/>
    <mergeCell ref="B8:B10"/>
    <mergeCell ref="C8:C10"/>
    <mergeCell ref="D8:D10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E8:G8"/>
    <mergeCell ref="I8:K8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35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11.875" customWidth="1"/>
  </cols>
  <sheetData>
    <row r="1" spans="1:14" s="1" customFormat="1" ht="13.5" customHeight="1"/>
    <row r="2" spans="1:14" s="1" customFormat="1" ht="13.5" customHeight="1">
      <c r="A2" s="53" t="s">
        <v>194</v>
      </c>
      <c r="D2" s="52"/>
      <c r="F2" s="51"/>
      <c r="G2" s="51"/>
      <c r="H2" s="38"/>
      <c r="I2" s="38"/>
      <c r="J2" s="38"/>
      <c r="K2" s="38"/>
    </row>
    <row r="3" spans="1:14" s="1" customFormat="1" ht="10.5" customHeight="1">
      <c r="E3" s="68"/>
      <c r="F3" s="68"/>
      <c r="G3" s="68"/>
    </row>
    <row r="4" spans="1:14" s="1" customFormat="1" ht="13.5" customHeight="1">
      <c r="A4" s="291" t="s">
        <v>193</v>
      </c>
      <c r="B4" s="291"/>
      <c r="C4" s="291"/>
      <c r="D4" s="292"/>
      <c r="E4" s="52"/>
      <c r="G4" s="51"/>
      <c r="H4" s="51"/>
      <c r="I4" s="38"/>
      <c r="J4" s="38"/>
    </row>
    <row r="5" spans="1:14" s="2" customFormat="1" ht="10.5" customHeight="1">
      <c r="I5" s="1"/>
      <c r="J5" s="1"/>
      <c r="K5" s="1"/>
      <c r="L5" s="1"/>
      <c r="M5" s="1"/>
      <c r="N5" s="1"/>
    </row>
    <row r="6" spans="1:14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s="2" customFormat="1" ht="10.5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4" s="2" customFormat="1" ht="12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191</v>
      </c>
      <c r="J8" s="285"/>
      <c r="K8" s="285"/>
      <c r="L8" s="50" t="s">
        <v>105</v>
      </c>
      <c r="M8" s="286" t="s">
        <v>190</v>
      </c>
      <c r="N8" s="276" t="s">
        <v>111</v>
      </c>
    </row>
    <row r="9" spans="1:14" s="2" customFormat="1" ht="12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188</v>
      </c>
      <c r="I9" s="270" t="s">
        <v>189</v>
      </c>
      <c r="J9" s="279" t="s">
        <v>3</v>
      </c>
      <c r="K9" s="279" t="s">
        <v>4</v>
      </c>
      <c r="L9" s="282" t="s">
        <v>188</v>
      </c>
      <c r="M9" s="287"/>
      <c r="N9" s="277"/>
    </row>
    <row r="10" spans="1:14" s="2" customFormat="1" ht="12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83"/>
      <c r="N10" s="278"/>
    </row>
    <row r="11" spans="1:14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56"/>
      <c r="N11" s="48"/>
    </row>
    <row r="12" spans="1:14" s="2" customFormat="1" ht="10.5" customHeight="1">
      <c r="A12" s="4" t="s">
        <v>187</v>
      </c>
      <c r="B12" s="44">
        <v>365</v>
      </c>
      <c r="C12" s="15">
        <v>234806</v>
      </c>
      <c r="D12" s="15">
        <v>28372734.499999993</v>
      </c>
      <c r="E12" s="15">
        <v>112330845</v>
      </c>
      <c r="F12" s="15">
        <v>61984408</v>
      </c>
      <c r="G12" s="15">
        <v>21950391</v>
      </c>
      <c r="H12" s="15">
        <v>28396046</v>
      </c>
      <c r="I12" s="15">
        <v>17443650081</v>
      </c>
      <c r="J12" s="15">
        <v>10783472050</v>
      </c>
      <c r="K12" s="15">
        <v>2335316888</v>
      </c>
      <c r="L12" s="15">
        <v>4324861143</v>
      </c>
      <c r="M12" s="16">
        <v>13213101</v>
      </c>
      <c r="N12" s="34" t="s">
        <v>187</v>
      </c>
    </row>
    <row r="13" spans="1:14" s="2" customFormat="1" ht="10.5" customHeight="1">
      <c r="A13" s="5" t="s">
        <v>186</v>
      </c>
      <c r="B13" s="44">
        <v>365</v>
      </c>
      <c r="C13" s="15">
        <v>236929</v>
      </c>
      <c r="D13" s="15">
        <v>28420399.699999999</v>
      </c>
      <c r="E13" s="15">
        <v>112751164</v>
      </c>
      <c r="F13" s="15">
        <v>62966986</v>
      </c>
      <c r="G13" s="15">
        <v>23394924</v>
      </c>
      <c r="H13" s="15">
        <v>26389254</v>
      </c>
      <c r="I13" s="15">
        <v>17517633297</v>
      </c>
      <c r="J13" s="15">
        <v>10860274473</v>
      </c>
      <c r="K13" s="15">
        <v>2513053566</v>
      </c>
      <c r="L13" s="15">
        <v>4144305258</v>
      </c>
      <c r="M13" s="16">
        <v>12911910</v>
      </c>
      <c r="N13" s="37" t="s">
        <v>186</v>
      </c>
    </row>
    <row r="14" spans="1:14" s="2" customFormat="1" ht="10.5" customHeight="1">
      <c r="A14" s="5" t="s">
        <v>162</v>
      </c>
      <c r="B14" s="44">
        <v>366</v>
      </c>
      <c r="C14" s="15">
        <v>239655</v>
      </c>
      <c r="D14" s="15">
        <v>28945621.400000002</v>
      </c>
      <c r="E14" s="15">
        <v>114462434</v>
      </c>
      <c r="F14" s="15">
        <v>63862765</v>
      </c>
      <c r="G14" s="15">
        <v>24246709</v>
      </c>
      <c r="H14" s="15">
        <v>26352960</v>
      </c>
      <c r="I14" s="15">
        <v>17732242705</v>
      </c>
      <c r="J14" s="15">
        <v>10976181372</v>
      </c>
      <c r="K14" s="15">
        <v>2618496761</v>
      </c>
      <c r="L14" s="15">
        <v>4137564572</v>
      </c>
      <c r="M14" s="16">
        <v>13129173.799999999</v>
      </c>
      <c r="N14" s="37" t="s">
        <v>162</v>
      </c>
    </row>
    <row r="15" spans="1:14" s="2" customFormat="1" ht="10.5" customHeight="1">
      <c r="A15" s="5" t="s">
        <v>185</v>
      </c>
      <c r="B15" s="44">
        <v>365</v>
      </c>
      <c r="C15" s="15">
        <v>240525</v>
      </c>
      <c r="D15" s="15">
        <v>29294287.800000001</v>
      </c>
      <c r="E15" s="15">
        <v>115488770</v>
      </c>
      <c r="F15" s="15">
        <v>64118051</v>
      </c>
      <c r="G15" s="15">
        <v>24850714</v>
      </c>
      <c r="H15" s="15">
        <v>26520005</v>
      </c>
      <c r="I15" s="15">
        <v>17810378670</v>
      </c>
      <c r="J15" s="15">
        <v>10958674251</v>
      </c>
      <c r="K15" s="15">
        <v>2705698933</v>
      </c>
      <c r="L15" s="15">
        <v>4146005486</v>
      </c>
      <c r="M15" s="16">
        <v>13024951</v>
      </c>
      <c r="N15" s="37" t="s">
        <v>185</v>
      </c>
    </row>
    <row r="16" spans="1:14" s="6" customFormat="1" ht="10.5" customHeight="1">
      <c r="A16" s="11" t="s">
        <v>184</v>
      </c>
      <c r="B16" s="19">
        <v>365</v>
      </c>
      <c r="C16" s="19">
        <v>241482</v>
      </c>
      <c r="D16" s="19">
        <v>29304137</v>
      </c>
      <c r="E16" s="19">
        <v>113507351</v>
      </c>
      <c r="F16" s="19">
        <v>61687829</v>
      </c>
      <c r="G16" s="19">
        <v>24997149</v>
      </c>
      <c r="H16" s="19">
        <v>26822373</v>
      </c>
      <c r="I16" s="19">
        <v>17435446121</v>
      </c>
      <c r="J16" s="19">
        <v>10539765273</v>
      </c>
      <c r="K16" s="19">
        <v>2728701533</v>
      </c>
      <c r="L16" s="19">
        <v>4166979315</v>
      </c>
      <c r="M16" s="20">
        <v>13109880</v>
      </c>
      <c r="N16" s="39" t="s">
        <v>184</v>
      </c>
    </row>
    <row r="17" spans="1:14" s="6" customFormat="1" ht="6" customHeight="1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39"/>
    </row>
    <row r="18" spans="1:14" s="2" customFormat="1" ht="10.5" customHeight="1">
      <c r="A18" s="4" t="s">
        <v>9</v>
      </c>
      <c r="B18" s="63">
        <v>30</v>
      </c>
      <c r="C18" s="63">
        <v>20124</v>
      </c>
      <c r="D18" s="63">
        <v>2442011</v>
      </c>
      <c r="E18" s="63">
        <v>9458946</v>
      </c>
      <c r="F18" s="63">
        <v>5140652</v>
      </c>
      <c r="G18" s="63">
        <v>2083096</v>
      </c>
      <c r="H18" s="63">
        <v>2235198</v>
      </c>
      <c r="I18" s="63">
        <v>1452953843</v>
      </c>
      <c r="J18" s="63">
        <v>878313773</v>
      </c>
      <c r="K18" s="63">
        <v>227391794</v>
      </c>
      <c r="L18" s="63">
        <v>347248276</v>
      </c>
      <c r="M18" s="62">
        <v>1092490</v>
      </c>
      <c r="N18" s="34" t="s">
        <v>9</v>
      </c>
    </row>
    <row r="19" spans="1:14" s="2" customFormat="1" ht="10.5" customHeight="1">
      <c r="A19" s="5" t="s">
        <v>183</v>
      </c>
      <c r="B19" s="63">
        <v>30</v>
      </c>
      <c r="C19" s="63">
        <v>20009</v>
      </c>
      <c r="D19" s="63">
        <v>2440441</v>
      </c>
      <c r="E19" s="63">
        <v>10208210</v>
      </c>
      <c r="F19" s="63">
        <v>5748183</v>
      </c>
      <c r="G19" s="63">
        <v>2225779</v>
      </c>
      <c r="H19" s="63">
        <v>2234248</v>
      </c>
      <c r="I19" s="63">
        <v>1559738832</v>
      </c>
      <c r="J19" s="63">
        <v>971691679</v>
      </c>
      <c r="K19" s="63">
        <v>240963695</v>
      </c>
      <c r="L19" s="63">
        <v>347083458</v>
      </c>
      <c r="M19" s="62" t="s">
        <v>148</v>
      </c>
      <c r="N19" s="37" t="s">
        <v>183</v>
      </c>
    </row>
    <row r="20" spans="1:14" s="2" customFormat="1" ht="10.5" customHeight="1">
      <c r="A20" s="5" t="s">
        <v>182</v>
      </c>
      <c r="B20" s="63">
        <v>31</v>
      </c>
      <c r="C20" s="63">
        <v>20293</v>
      </c>
      <c r="D20" s="63">
        <v>2464379</v>
      </c>
      <c r="E20" s="63">
        <v>9442822</v>
      </c>
      <c r="F20" s="63">
        <v>4819866</v>
      </c>
      <c r="G20" s="63">
        <v>2388708</v>
      </c>
      <c r="H20" s="63">
        <v>2234248</v>
      </c>
      <c r="I20" s="63">
        <v>1424992430</v>
      </c>
      <c r="J20" s="63">
        <v>821446975</v>
      </c>
      <c r="K20" s="63">
        <v>256460997</v>
      </c>
      <c r="L20" s="63">
        <v>347084458</v>
      </c>
      <c r="M20" s="62" t="s">
        <v>148</v>
      </c>
      <c r="N20" s="37" t="s">
        <v>182</v>
      </c>
    </row>
    <row r="21" spans="1:14" s="2" customFormat="1" ht="10.5" customHeight="1">
      <c r="A21" s="5" t="s">
        <v>181</v>
      </c>
      <c r="B21" s="63">
        <v>30</v>
      </c>
      <c r="C21" s="63">
        <v>19889</v>
      </c>
      <c r="D21" s="63">
        <v>2453042</v>
      </c>
      <c r="E21" s="63">
        <v>8978761</v>
      </c>
      <c r="F21" s="63">
        <v>4342738</v>
      </c>
      <c r="G21" s="63">
        <v>2401775</v>
      </c>
      <c r="H21" s="63">
        <v>2234248</v>
      </c>
      <c r="I21" s="63">
        <v>1360801314</v>
      </c>
      <c r="J21" s="63">
        <v>755458159</v>
      </c>
      <c r="K21" s="63">
        <v>258258697</v>
      </c>
      <c r="L21" s="63">
        <v>347084458</v>
      </c>
      <c r="M21" s="62" t="s">
        <v>148</v>
      </c>
      <c r="N21" s="37" t="s">
        <v>181</v>
      </c>
    </row>
    <row r="22" spans="1:14" s="2" customFormat="1" ht="10.5" customHeight="1">
      <c r="A22" s="5" t="s">
        <v>180</v>
      </c>
      <c r="B22" s="63">
        <v>31</v>
      </c>
      <c r="C22" s="63">
        <v>20528</v>
      </c>
      <c r="D22" s="63">
        <v>2521717</v>
      </c>
      <c r="E22" s="63">
        <v>9402825</v>
      </c>
      <c r="F22" s="63">
        <v>4963690</v>
      </c>
      <c r="G22" s="63">
        <v>2204887</v>
      </c>
      <c r="H22" s="63">
        <v>2234248</v>
      </c>
      <c r="I22" s="63">
        <v>1447063497</v>
      </c>
      <c r="J22" s="63">
        <v>861899361</v>
      </c>
      <c r="K22" s="63">
        <v>238080678</v>
      </c>
      <c r="L22" s="63">
        <v>347083458</v>
      </c>
      <c r="M22" s="62" t="s">
        <v>148</v>
      </c>
      <c r="N22" s="37" t="s">
        <v>180</v>
      </c>
    </row>
    <row r="23" spans="1:14" s="2" customFormat="1" ht="10.5" customHeight="1">
      <c r="A23" s="5" t="s">
        <v>179</v>
      </c>
      <c r="B23" s="63">
        <v>31</v>
      </c>
      <c r="C23" s="63">
        <v>20208</v>
      </c>
      <c r="D23" s="63">
        <v>2456951</v>
      </c>
      <c r="E23" s="63">
        <v>9325833</v>
      </c>
      <c r="F23" s="63">
        <v>5351623</v>
      </c>
      <c r="G23" s="63">
        <v>1739962</v>
      </c>
      <c r="H23" s="63">
        <v>2234248</v>
      </c>
      <c r="I23" s="63">
        <v>1454738457</v>
      </c>
      <c r="J23" s="63">
        <v>911395614</v>
      </c>
      <c r="K23" s="63">
        <v>196258385</v>
      </c>
      <c r="L23" s="63">
        <v>347084458</v>
      </c>
      <c r="M23" s="62" t="s">
        <v>148</v>
      </c>
      <c r="N23" s="37" t="s">
        <v>179</v>
      </c>
    </row>
    <row r="24" spans="1:14" s="2" customFormat="1" ht="10.5" customHeight="1">
      <c r="A24" s="5" t="s">
        <v>178</v>
      </c>
      <c r="B24" s="63">
        <v>30</v>
      </c>
      <c r="C24" s="63">
        <v>19785</v>
      </c>
      <c r="D24" s="63">
        <v>2386200</v>
      </c>
      <c r="E24" s="63">
        <v>9759359</v>
      </c>
      <c r="F24" s="63">
        <v>5306605</v>
      </c>
      <c r="G24" s="63">
        <v>2218506</v>
      </c>
      <c r="H24" s="63">
        <v>2234248</v>
      </c>
      <c r="I24" s="63">
        <v>1484794158</v>
      </c>
      <c r="J24" s="63">
        <v>897632252</v>
      </c>
      <c r="K24" s="63">
        <v>240078448</v>
      </c>
      <c r="L24" s="63">
        <v>347083458</v>
      </c>
      <c r="M24" s="62" t="s">
        <v>148</v>
      </c>
      <c r="N24" s="37" t="s">
        <v>178</v>
      </c>
    </row>
    <row r="25" spans="1:14" s="2" customFormat="1" ht="10.5" customHeight="1">
      <c r="A25" s="5" t="s">
        <v>177</v>
      </c>
      <c r="B25" s="63">
        <v>31</v>
      </c>
      <c r="C25" s="63">
        <v>20608</v>
      </c>
      <c r="D25" s="63">
        <v>2506202</v>
      </c>
      <c r="E25" s="63">
        <v>9730916</v>
      </c>
      <c r="F25" s="63">
        <v>5241991</v>
      </c>
      <c r="G25" s="63">
        <v>2254677</v>
      </c>
      <c r="H25" s="63">
        <v>2234248</v>
      </c>
      <c r="I25" s="63">
        <v>1481621675</v>
      </c>
      <c r="J25" s="63">
        <v>890205569</v>
      </c>
      <c r="K25" s="63">
        <v>244332648</v>
      </c>
      <c r="L25" s="63">
        <v>347083458</v>
      </c>
      <c r="M25" s="62" t="s">
        <v>148</v>
      </c>
      <c r="N25" s="37" t="s">
        <v>177</v>
      </c>
    </row>
    <row r="26" spans="1:14" s="2" customFormat="1" ht="10.5" customHeight="1">
      <c r="A26" s="5" t="s">
        <v>176</v>
      </c>
      <c r="B26" s="63">
        <v>30</v>
      </c>
      <c r="C26" s="63">
        <v>20218</v>
      </c>
      <c r="D26" s="63">
        <v>2419914</v>
      </c>
      <c r="E26" s="63">
        <v>10263791</v>
      </c>
      <c r="F26" s="63">
        <v>5786779</v>
      </c>
      <c r="G26" s="63">
        <v>2242765</v>
      </c>
      <c r="H26" s="63">
        <v>2234247</v>
      </c>
      <c r="I26" s="63">
        <v>1575204127</v>
      </c>
      <c r="J26" s="63">
        <v>984825845</v>
      </c>
      <c r="K26" s="63">
        <v>243294824</v>
      </c>
      <c r="L26" s="63">
        <v>347083458</v>
      </c>
      <c r="M26" s="62" t="s">
        <v>148</v>
      </c>
      <c r="N26" s="37" t="s">
        <v>176</v>
      </c>
    </row>
    <row r="27" spans="1:14" s="2" customFormat="1" ht="10.5" customHeight="1">
      <c r="A27" s="5" t="s">
        <v>175</v>
      </c>
      <c r="B27" s="63">
        <v>31</v>
      </c>
      <c r="C27" s="63">
        <v>20441</v>
      </c>
      <c r="D27" s="63">
        <v>2463453</v>
      </c>
      <c r="E27" s="63">
        <v>9078557</v>
      </c>
      <c r="F27" s="63">
        <v>5046377</v>
      </c>
      <c r="G27" s="63">
        <v>1797932</v>
      </c>
      <c r="H27" s="63">
        <v>2234248</v>
      </c>
      <c r="I27" s="63">
        <v>1407216198</v>
      </c>
      <c r="J27" s="63">
        <v>863387486</v>
      </c>
      <c r="K27" s="63">
        <v>196744254</v>
      </c>
      <c r="L27" s="63">
        <v>347084458</v>
      </c>
      <c r="M27" s="62" t="s">
        <v>148</v>
      </c>
      <c r="N27" s="37" t="s">
        <v>175</v>
      </c>
    </row>
    <row r="28" spans="1:14" s="2" customFormat="1" ht="10.5" customHeight="1">
      <c r="A28" s="5" t="s">
        <v>174</v>
      </c>
      <c r="B28" s="63">
        <v>31</v>
      </c>
      <c r="C28" s="63">
        <v>20337</v>
      </c>
      <c r="D28" s="63">
        <v>2440040</v>
      </c>
      <c r="E28" s="63">
        <v>8757822</v>
      </c>
      <c r="F28" s="63">
        <v>4502603</v>
      </c>
      <c r="G28" s="63">
        <v>2020970</v>
      </c>
      <c r="H28" s="63">
        <v>2234249</v>
      </c>
      <c r="I28" s="63">
        <v>1353341780</v>
      </c>
      <c r="J28" s="63">
        <v>783430360</v>
      </c>
      <c r="K28" s="63">
        <v>222827962</v>
      </c>
      <c r="L28" s="63">
        <v>347083458</v>
      </c>
      <c r="M28" s="62" t="s">
        <v>148</v>
      </c>
      <c r="N28" s="37" t="s">
        <v>174</v>
      </c>
    </row>
    <row r="29" spans="1:14" s="2" customFormat="1" ht="10.5" customHeight="1">
      <c r="A29" s="5" t="s">
        <v>173</v>
      </c>
      <c r="B29" s="63">
        <v>28</v>
      </c>
      <c r="C29" s="63">
        <v>18524</v>
      </c>
      <c r="D29" s="63">
        <v>2245756</v>
      </c>
      <c r="E29" s="63">
        <v>8466917</v>
      </c>
      <c r="F29" s="63">
        <v>4481193</v>
      </c>
      <c r="G29" s="63">
        <v>1751477</v>
      </c>
      <c r="H29" s="63">
        <v>2234247</v>
      </c>
      <c r="I29" s="63">
        <v>1310140874</v>
      </c>
      <c r="J29" s="63">
        <v>768810457</v>
      </c>
      <c r="K29" s="63">
        <v>194246959</v>
      </c>
      <c r="L29" s="63">
        <v>347083458</v>
      </c>
      <c r="M29" s="62" t="s">
        <v>148</v>
      </c>
      <c r="N29" s="37" t="s">
        <v>173</v>
      </c>
    </row>
    <row r="30" spans="1:14" s="2" customFormat="1" ht="10.5" customHeight="1">
      <c r="A30" s="5" t="s">
        <v>172</v>
      </c>
      <c r="B30" s="64">
        <v>31</v>
      </c>
      <c r="C30" s="63">
        <v>20642</v>
      </c>
      <c r="D30" s="63">
        <v>2506042</v>
      </c>
      <c r="E30" s="63">
        <v>10091538</v>
      </c>
      <c r="F30" s="63">
        <v>6096181</v>
      </c>
      <c r="G30" s="63">
        <v>1749711</v>
      </c>
      <c r="H30" s="63">
        <v>2245646</v>
      </c>
      <c r="I30" s="63">
        <v>1575792779</v>
      </c>
      <c r="J30" s="63">
        <v>1029581516</v>
      </c>
      <c r="K30" s="63">
        <v>197153986</v>
      </c>
      <c r="L30" s="63">
        <v>349057277</v>
      </c>
      <c r="M30" s="62" t="s">
        <v>148</v>
      </c>
      <c r="N30" s="37" t="s">
        <v>172</v>
      </c>
    </row>
    <row r="31" spans="1:14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36"/>
    </row>
    <row r="32" spans="1:14" s="2" customFormat="1" ht="10.5" customHeight="1">
      <c r="A32" s="2" t="s">
        <v>171</v>
      </c>
      <c r="B32" s="58"/>
      <c r="C32" s="58"/>
      <c r="D32" s="58"/>
      <c r="E32" s="58"/>
      <c r="F32" s="58"/>
      <c r="G32" s="58"/>
      <c r="H32" s="58"/>
      <c r="I32" s="59" t="s">
        <v>170</v>
      </c>
      <c r="J32" s="58"/>
      <c r="K32" s="58"/>
      <c r="L32" s="58"/>
      <c r="M32" s="58"/>
    </row>
    <row r="33" spans="1:13" ht="10.5" customHeight="1">
      <c r="A33" s="58" t="s">
        <v>144</v>
      </c>
      <c r="B33" s="57"/>
      <c r="C33" s="57"/>
      <c r="D33" s="57"/>
      <c r="E33" s="57"/>
      <c r="F33" s="57"/>
      <c r="G33" s="57"/>
      <c r="H33" s="57"/>
      <c r="I33" s="58" t="s">
        <v>143</v>
      </c>
      <c r="J33" s="57"/>
      <c r="K33" s="57"/>
      <c r="L33" s="57"/>
      <c r="M33" s="57"/>
    </row>
    <row r="34" spans="1:13" s="7" customFormat="1" ht="10.5" customHeight="1">
      <c r="B34" s="67"/>
      <c r="C34" s="67"/>
      <c r="D34" s="57"/>
      <c r="E34" s="67"/>
      <c r="F34" s="67"/>
      <c r="G34" s="67"/>
      <c r="H34" s="67"/>
      <c r="I34" s="67"/>
      <c r="J34" s="67"/>
      <c r="K34" s="67"/>
      <c r="L34" s="67"/>
      <c r="M34" s="67"/>
    </row>
    <row r="35" spans="1:13" s="7" customFormat="1" ht="10.5" customHeight="1">
      <c r="B35" s="66"/>
      <c r="C35" s="66"/>
      <c r="D35" s="66"/>
      <c r="E35" s="66"/>
      <c r="F35" s="66"/>
      <c r="G35" s="66"/>
      <c r="H35" s="66"/>
      <c r="I35" s="65"/>
      <c r="J35" s="65"/>
      <c r="K35" s="65"/>
      <c r="L35" s="65"/>
      <c r="M35" s="65"/>
    </row>
  </sheetData>
  <mergeCells count="17">
    <mergeCell ref="A4:D4"/>
    <mergeCell ref="E8:G8"/>
    <mergeCell ref="I8:K8"/>
    <mergeCell ref="A8:A10"/>
    <mergeCell ref="B8:B10"/>
    <mergeCell ref="C8:C10"/>
    <mergeCell ref="D8:D10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11.875" customWidth="1"/>
  </cols>
  <sheetData>
    <row r="1" spans="1:14" ht="13.5" customHeight="1">
      <c r="A1" s="53" t="s">
        <v>169</v>
      </c>
    </row>
    <row r="2" spans="1:14" ht="10.5" customHeight="1">
      <c r="A2" s="53"/>
    </row>
    <row r="3" spans="1:14" s="1" customFormat="1" ht="13.5" customHeight="1">
      <c r="A3" s="53" t="s">
        <v>168</v>
      </c>
      <c r="E3" s="52"/>
      <c r="G3" s="51"/>
      <c r="H3" s="51"/>
      <c r="I3" s="38"/>
      <c r="J3" s="38"/>
    </row>
    <row r="4" spans="1:14" s="2" customFormat="1" ht="10.5" customHeight="1">
      <c r="I4" s="1"/>
      <c r="J4" s="1"/>
      <c r="K4" s="1"/>
      <c r="L4" s="1"/>
      <c r="M4" s="1"/>
      <c r="N4" s="1"/>
    </row>
    <row r="5" spans="1:14" s="2" customFormat="1" ht="10.5" customHeight="1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s="2" customFormat="1" ht="9.75" customHeight="1">
      <c r="A6" s="26"/>
      <c r="B6" s="26"/>
      <c r="C6" s="26"/>
      <c r="D6" s="26"/>
      <c r="E6" s="3"/>
      <c r="F6" s="3"/>
      <c r="G6" s="3"/>
      <c r="H6" s="3"/>
      <c r="I6" s="3"/>
      <c r="J6" s="3"/>
      <c r="K6" s="3"/>
      <c r="L6" s="3"/>
      <c r="M6" s="26"/>
      <c r="N6" s="26"/>
    </row>
    <row r="7" spans="1:14" s="2" customFormat="1" ht="12" customHeight="1">
      <c r="A7" s="270" t="s">
        <v>111</v>
      </c>
      <c r="B7" s="273" t="s">
        <v>140</v>
      </c>
      <c r="C7" s="273" t="s">
        <v>139</v>
      </c>
      <c r="D7" s="273" t="s">
        <v>138</v>
      </c>
      <c r="E7" s="284" t="s">
        <v>108</v>
      </c>
      <c r="F7" s="285"/>
      <c r="G7" s="285"/>
      <c r="H7" s="35" t="s">
        <v>107</v>
      </c>
      <c r="I7" s="285" t="s">
        <v>167</v>
      </c>
      <c r="J7" s="285"/>
      <c r="K7" s="285"/>
      <c r="L7" s="50" t="s">
        <v>105</v>
      </c>
      <c r="M7" s="286" t="s">
        <v>166</v>
      </c>
      <c r="N7" s="276" t="s">
        <v>111</v>
      </c>
    </row>
    <row r="8" spans="1:14" s="2" customFormat="1" ht="12" customHeight="1">
      <c r="A8" s="271"/>
      <c r="B8" s="274"/>
      <c r="C8" s="274"/>
      <c r="D8" s="274"/>
      <c r="E8" s="279" t="s">
        <v>2</v>
      </c>
      <c r="F8" s="279" t="s">
        <v>3</v>
      </c>
      <c r="G8" s="279" t="s">
        <v>4</v>
      </c>
      <c r="H8" s="280" t="s">
        <v>165</v>
      </c>
      <c r="I8" s="270" t="s">
        <v>2</v>
      </c>
      <c r="J8" s="279" t="s">
        <v>3</v>
      </c>
      <c r="K8" s="279" t="s">
        <v>4</v>
      </c>
      <c r="L8" s="282" t="s">
        <v>165</v>
      </c>
      <c r="M8" s="287"/>
      <c r="N8" s="277"/>
    </row>
    <row r="9" spans="1:14" s="2" customFormat="1" ht="12" customHeight="1">
      <c r="A9" s="272"/>
      <c r="B9" s="275"/>
      <c r="C9" s="275"/>
      <c r="D9" s="275"/>
      <c r="E9" s="275"/>
      <c r="F9" s="275"/>
      <c r="G9" s="275"/>
      <c r="H9" s="281"/>
      <c r="I9" s="272"/>
      <c r="J9" s="275"/>
      <c r="K9" s="275"/>
      <c r="L9" s="283"/>
      <c r="M9" s="283"/>
      <c r="N9" s="278"/>
    </row>
    <row r="10" spans="1:14" s="26" customFormat="1" ht="6" customHeight="1">
      <c r="A10" s="49"/>
      <c r="B10" s="48"/>
      <c r="C10" s="46"/>
      <c r="D10" s="46"/>
      <c r="E10" s="46"/>
      <c r="F10" s="46"/>
      <c r="G10" s="46"/>
      <c r="H10" s="47"/>
      <c r="I10" s="46"/>
      <c r="J10" s="46"/>
      <c r="K10" s="46"/>
      <c r="L10" s="45"/>
      <c r="M10" s="56"/>
      <c r="N10" s="48"/>
    </row>
    <row r="11" spans="1:14" s="2" customFormat="1" ht="10.5" customHeight="1">
      <c r="A11" s="4" t="s">
        <v>164</v>
      </c>
      <c r="B11" s="44">
        <v>365</v>
      </c>
      <c r="C11" s="15">
        <v>235820</v>
      </c>
      <c r="D11" s="15">
        <v>28412684.399999999</v>
      </c>
      <c r="E11" s="15">
        <v>114990206</v>
      </c>
      <c r="F11" s="15">
        <v>63001073</v>
      </c>
      <c r="G11" s="15">
        <v>19454005</v>
      </c>
      <c r="H11" s="15">
        <v>32535128</v>
      </c>
      <c r="I11" s="15">
        <v>17728477021</v>
      </c>
      <c r="J11" s="15">
        <v>10950211717</v>
      </c>
      <c r="K11" s="15">
        <v>1943403469</v>
      </c>
      <c r="L11" s="15">
        <v>4834861835</v>
      </c>
      <c r="M11" s="16">
        <v>13381224</v>
      </c>
      <c r="N11" s="34" t="s">
        <v>164</v>
      </c>
    </row>
    <row r="12" spans="1:14" s="2" customFormat="1" ht="10.5" customHeight="1">
      <c r="A12" s="5" t="s">
        <v>163</v>
      </c>
      <c r="B12" s="44">
        <v>365</v>
      </c>
      <c r="C12" s="15">
        <v>234806</v>
      </c>
      <c r="D12" s="15">
        <v>28372734.499999993</v>
      </c>
      <c r="E12" s="15">
        <v>112330845</v>
      </c>
      <c r="F12" s="15">
        <v>61984408</v>
      </c>
      <c r="G12" s="15">
        <v>21950391</v>
      </c>
      <c r="H12" s="15">
        <v>28396046</v>
      </c>
      <c r="I12" s="15">
        <v>17443650081</v>
      </c>
      <c r="J12" s="15">
        <v>10783472050</v>
      </c>
      <c r="K12" s="15">
        <v>2335316888</v>
      </c>
      <c r="L12" s="15">
        <v>4324861143</v>
      </c>
      <c r="M12" s="16">
        <v>13213101</v>
      </c>
      <c r="N12" s="37" t="s">
        <v>163</v>
      </c>
    </row>
    <row r="13" spans="1:14" s="2" customFormat="1" ht="10.5" customHeight="1">
      <c r="A13" s="5" t="s">
        <v>132</v>
      </c>
      <c r="B13" s="44">
        <v>365</v>
      </c>
      <c r="C13" s="15">
        <v>236929</v>
      </c>
      <c r="D13" s="15">
        <v>28420399.699999999</v>
      </c>
      <c r="E13" s="15">
        <v>112751164</v>
      </c>
      <c r="F13" s="15">
        <v>62966986</v>
      </c>
      <c r="G13" s="15">
        <v>23394924</v>
      </c>
      <c r="H13" s="15">
        <v>26389254</v>
      </c>
      <c r="I13" s="15">
        <v>17517633297</v>
      </c>
      <c r="J13" s="15">
        <v>10860274473</v>
      </c>
      <c r="K13" s="15">
        <v>2513053566</v>
      </c>
      <c r="L13" s="15">
        <v>4144305258</v>
      </c>
      <c r="M13" s="16">
        <v>12911910</v>
      </c>
      <c r="N13" s="37" t="s">
        <v>132</v>
      </c>
    </row>
    <row r="14" spans="1:14" s="2" customFormat="1" ht="10.5" customHeight="1">
      <c r="A14" s="5" t="s">
        <v>162</v>
      </c>
      <c r="B14" s="44">
        <v>366</v>
      </c>
      <c r="C14" s="15">
        <v>239655</v>
      </c>
      <c r="D14" s="15">
        <v>28945621.400000002</v>
      </c>
      <c r="E14" s="15">
        <v>114462434</v>
      </c>
      <c r="F14" s="15">
        <v>63862765</v>
      </c>
      <c r="G14" s="15">
        <v>24246709</v>
      </c>
      <c r="H14" s="15">
        <v>26352960</v>
      </c>
      <c r="I14" s="15">
        <v>17732242705</v>
      </c>
      <c r="J14" s="15">
        <v>10976181372</v>
      </c>
      <c r="K14" s="15">
        <v>2618496761</v>
      </c>
      <c r="L14" s="15">
        <v>4137564572</v>
      </c>
      <c r="M14" s="16">
        <v>13129173.799999999</v>
      </c>
      <c r="N14" s="37" t="s">
        <v>162</v>
      </c>
    </row>
    <row r="15" spans="1:14" s="6" customFormat="1" ht="10.5" customHeight="1">
      <c r="A15" s="11" t="s">
        <v>161</v>
      </c>
      <c r="B15" s="19">
        <v>365</v>
      </c>
      <c r="C15" s="19">
        <v>240525</v>
      </c>
      <c r="D15" s="19">
        <v>29294287.800000001</v>
      </c>
      <c r="E15" s="19">
        <v>115488770</v>
      </c>
      <c r="F15" s="19">
        <v>64118051</v>
      </c>
      <c r="G15" s="19">
        <v>24850714</v>
      </c>
      <c r="H15" s="19">
        <v>26520005</v>
      </c>
      <c r="I15" s="19">
        <v>17810378670</v>
      </c>
      <c r="J15" s="19">
        <v>10958674251</v>
      </c>
      <c r="K15" s="19">
        <v>2705698933</v>
      </c>
      <c r="L15" s="19">
        <v>4146005486</v>
      </c>
      <c r="M15" s="20">
        <v>13024951</v>
      </c>
      <c r="N15" s="39" t="s">
        <v>161</v>
      </c>
    </row>
    <row r="16" spans="1:14" s="6" customFormat="1" ht="6" customHeigh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39"/>
    </row>
    <row r="17" spans="1:14" s="2" customFormat="1" ht="10.5" customHeight="1">
      <c r="A17" s="4" t="s">
        <v>9</v>
      </c>
      <c r="B17" s="63">
        <v>30</v>
      </c>
      <c r="C17" s="63">
        <v>20044</v>
      </c>
      <c r="D17" s="63">
        <v>2441191</v>
      </c>
      <c r="E17" s="63">
        <v>9624064</v>
      </c>
      <c r="F17" s="63">
        <v>5343171</v>
      </c>
      <c r="G17" s="63">
        <v>2070893</v>
      </c>
      <c r="H17" s="63">
        <v>2210000</v>
      </c>
      <c r="I17" s="63">
        <v>1484198223</v>
      </c>
      <c r="J17" s="63">
        <v>913222854</v>
      </c>
      <c r="K17" s="63">
        <v>225474911</v>
      </c>
      <c r="L17" s="63">
        <v>345500457</v>
      </c>
      <c r="M17" s="62">
        <v>1085413</v>
      </c>
      <c r="N17" s="34" t="s">
        <v>9</v>
      </c>
    </row>
    <row r="18" spans="1:14" s="2" customFormat="1" ht="10.5" customHeight="1">
      <c r="A18" s="5" t="s">
        <v>159</v>
      </c>
      <c r="B18" s="63">
        <v>30</v>
      </c>
      <c r="C18" s="63">
        <v>20095</v>
      </c>
      <c r="D18" s="63">
        <v>2441401.1</v>
      </c>
      <c r="E18" s="63">
        <v>10437462</v>
      </c>
      <c r="F18" s="63">
        <v>6076617</v>
      </c>
      <c r="G18" s="63">
        <v>2193239</v>
      </c>
      <c r="H18" s="63">
        <v>2167606</v>
      </c>
      <c r="I18" s="63">
        <v>1602100535</v>
      </c>
      <c r="J18" s="63">
        <v>1027678200</v>
      </c>
      <c r="K18" s="63">
        <v>236959620</v>
      </c>
      <c r="L18" s="63">
        <v>337462715</v>
      </c>
      <c r="M18" s="62" t="s">
        <v>160</v>
      </c>
      <c r="N18" s="37" t="s">
        <v>159</v>
      </c>
    </row>
    <row r="19" spans="1:14" s="2" customFormat="1" ht="10.5" customHeight="1">
      <c r="A19" s="5" t="s">
        <v>158</v>
      </c>
      <c r="B19" s="63">
        <v>31</v>
      </c>
      <c r="C19" s="63">
        <v>20543</v>
      </c>
      <c r="D19" s="63">
        <v>2485025.7999999998</v>
      </c>
      <c r="E19" s="63">
        <v>10047994</v>
      </c>
      <c r="F19" s="63">
        <v>5494829</v>
      </c>
      <c r="G19" s="63">
        <v>2385560</v>
      </c>
      <c r="H19" s="63">
        <v>2167605</v>
      </c>
      <c r="I19" s="63">
        <v>1519902039</v>
      </c>
      <c r="J19" s="63">
        <v>927177042</v>
      </c>
      <c r="K19" s="63">
        <v>255261282</v>
      </c>
      <c r="L19" s="63">
        <v>337463715</v>
      </c>
      <c r="M19" s="62" t="s">
        <v>148</v>
      </c>
      <c r="N19" s="37" t="s">
        <v>158</v>
      </c>
    </row>
    <row r="20" spans="1:14" s="2" customFormat="1" ht="10.5" customHeight="1">
      <c r="A20" s="5" t="s">
        <v>157</v>
      </c>
      <c r="B20" s="63">
        <v>30</v>
      </c>
      <c r="C20" s="63">
        <v>19854</v>
      </c>
      <c r="D20" s="63">
        <v>2431211.4</v>
      </c>
      <c r="E20" s="63">
        <v>9523440</v>
      </c>
      <c r="F20" s="63">
        <v>4967381</v>
      </c>
      <c r="G20" s="63">
        <v>2388453</v>
      </c>
      <c r="H20" s="63">
        <v>2167606</v>
      </c>
      <c r="I20" s="63">
        <v>1447935798</v>
      </c>
      <c r="J20" s="63">
        <v>854191335</v>
      </c>
      <c r="K20" s="63">
        <v>256279748</v>
      </c>
      <c r="L20" s="63">
        <v>337464715</v>
      </c>
      <c r="M20" s="62" t="s">
        <v>148</v>
      </c>
      <c r="N20" s="37" t="s">
        <v>157</v>
      </c>
    </row>
    <row r="21" spans="1:14" s="2" customFormat="1" ht="10.5" customHeight="1">
      <c r="A21" s="5" t="s">
        <v>156</v>
      </c>
      <c r="B21" s="63">
        <v>31</v>
      </c>
      <c r="C21" s="63">
        <v>20542</v>
      </c>
      <c r="D21" s="63">
        <v>2513787.4</v>
      </c>
      <c r="E21" s="63">
        <v>9307530</v>
      </c>
      <c r="F21" s="63">
        <v>4964958</v>
      </c>
      <c r="G21" s="63">
        <v>2174968</v>
      </c>
      <c r="H21" s="63">
        <v>2167604</v>
      </c>
      <c r="I21" s="63">
        <v>1433700224</v>
      </c>
      <c r="J21" s="63">
        <v>862015048</v>
      </c>
      <c r="K21" s="63">
        <v>234222461</v>
      </c>
      <c r="L21" s="63">
        <v>337462715</v>
      </c>
      <c r="M21" s="62" t="s">
        <v>148</v>
      </c>
      <c r="N21" s="37" t="s">
        <v>156</v>
      </c>
    </row>
    <row r="22" spans="1:14" s="2" customFormat="1" ht="10.5" customHeight="1">
      <c r="A22" s="5" t="s">
        <v>155</v>
      </c>
      <c r="B22" s="63">
        <v>31</v>
      </c>
      <c r="C22" s="63">
        <v>20104</v>
      </c>
      <c r="D22" s="63">
        <v>2440455.1</v>
      </c>
      <c r="E22" s="63">
        <v>9288685</v>
      </c>
      <c r="F22" s="63">
        <v>5418205</v>
      </c>
      <c r="G22" s="63">
        <v>1702874</v>
      </c>
      <c r="H22" s="63">
        <v>2167606</v>
      </c>
      <c r="I22" s="63">
        <v>1430077314</v>
      </c>
      <c r="J22" s="63">
        <v>899889943</v>
      </c>
      <c r="K22" s="63">
        <v>192723656</v>
      </c>
      <c r="L22" s="63">
        <v>337463715</v>
      </c>
      <c r="M22" s="62" t="s">
        <v>148</v>
      </c>
      <c r="N22" s="37" t="s">
        <v>155</v>
      </c>
    </row>
    <row r="23" spans="1:14" s="2" customFormat="1" ht="10.5" customHeight="1">
      <c r="A23" s="5" t="s">
        <v>154</v>
      </c>
      <c r="B23" s="63">
        <v>30</v>
      </c>
      <c r="C23" s="63">
        <v>19697</v>
      </c>
      <c r="D23" s="63">
        <v>2403187.5</v>
      </c>
      <c r="E23" s="63">
        <v>9979092</v>
      </c>
      <c r="F23" s="63">
        <v>5574083</v>
      </c>
      <c r="G23" s="63">
        <v>2237404</v>
      </c>
      <c r="H23" s="63">
        <v>2167605</v>
      </c>
      <c r="I23" s="63">
        <v>1552160372</v>
      </c>
      <c r="J23" s="63">
        <v>973254763</v>
      </c>
      <c r="K23" s="63">
        <v>241440894</v>
      </c>
      <c r="L23" s="63">
        <v>337464715</v>
      </c>
      <c r="M23" s="62" t="s">
        <v>148</v>
      </c>
      <c r="N23" s="37" t="s">
        <v>154</v>
      </c>
    </row>
    <row r="24" spans="1:14" s="2" customFormat="1" ht="10.5" customHeight="1">
      <c r="A24" s="5" t="s">
        <v>153</v>
      </c>
      <c r="B24" s="63">
        <v>31</v>
      </c>
      <c r="C24" s="63">
        <v>20589</v>
      </c>
      <c r="D24" s="63">
        <v>2524156.7000000002</v>
      </c>
      <c r="E24" s="63">
        <v>9712905</v>
      </c>
      <c r="F24" s="63">
        <v>5284004</v>
      </c>
      <c r="G24" s="63">
        <v>2261296</v>
      </c>
      <c r="H24" s="63">
        <v>2167605</v>
      </c>
      <c r="I24" s="63">
        <v>1484946922</v>
      </c>
      <c r="J24" s="63">
        <v>903107923</v>
      </c>
      <c r="K24" s="63">
        <v>244376284</v>
      </c>
      <c r="L24" s="63">
        <v>337462715</v>
      </c>
      <c r="M24" s="62" t="s">
        <v>148</v>
      </c>
      <c r="N24" s="37" t="s">
        <v>153</v>
      </c>
    </row>
    <row r="25" spans="1:14" s="2" customFormat="1" ht="10.5" customHeight="1">
      <c r="A25" s="5" t="s">
        <v>152</v>
      </c>
      <c r="B25" s="63">
        <v>30</v>
      </c>
      <c r="C25" s="63">
        <v>20044</v>
      </c>
      <c r="D25" s="63">
        <v>2409817.7999999998</v>
      </c>
      <c r="E25" s="63">
        <v>10285282</v>
      </c>
      <c r="F25" s="63">
        <v>5902865</v>
      </c>
      <c r="G25" s="63">
        <v>2214812</v>
      </c>
      <c r="H25" s="63">
        <v>2167605</v>
      </c>
      <c r="I25" s="63">
        <v>1576898437</v>
      </c>
      <c r="J25" s="63">
        <v>1000346127</v>
      </c>
      <c r="K25" s="63">
        <v>239088595</v>
      </c>
      <c r="L25" s="63">
        <v>337463715</v>
      </c>
      <c r="M25" s="62" t="s">
        <v>148</v>
      </c>
      <c r="N25" s="37" t="s">
        <v>152</v>
      </c>
    </row>
    <row r="26" spans="1:14" s="2" customFormat="1" ht="10.5" customHeight="1">
      <c r="A26" s="5" t="s">
        <v>151</v>
      </c>
      <c r="B26" s="63">
        <v>31</v>
      </c>
      <c r="C26" s="63">
        <v>20236</v>
      </c>
      <c r="D26" s="63">
        <v>2464585.7999999998</v>
      </c>
      <c r="E26" s="63">
        <v>9169799</v>
      </c>
      <c r="F26" s="63">
        <v>5211696</v>
      </c>
      <c r="G26" s="63">
        <v>1790497</v>
      </c>
      <c r="H26" s="63">
        <v>2167606</v>
      </c>
      <c r="I26" s="63">
        <v>1422550289</v>
      </c>
      <c r="J26" s="63">
        <v>889914698</v>
      </c>
      <c r="K26" s="63">
        <v>195170876</v>
      </c>
      <c r="L26" s="63">
        <v>337464715</v>
      </c>
      <c r="M26" s="62" t="s">
        <v>148</v>
      </c>
      <c r="N26" s="37" t="s">
        <v>151</v>
      </c>
    </row>
    <row r="27" spans="1:14" s="2" customFormat="1" ht="10.5" customHeight="1">
      <c r="A27" s="5" t="s">
        <v>150</v>
      </c>
      <c r="B27" s="63">
        <v>31</v>
      </c>
      <c r="C27" s="63">
        <v>20235</v>
      </c>
      <c r="D27" s="63">
        <v>2458296.2000000002</v>
      </c>
      <c r="E27" s="63">
        <v>9177903</v>
      </c>
      <c r="F27" s="63">
        <v>4847806</v>
      </c>
      <c r="G27" s="63">
        <v>2005311</v>
      </c>
      <c r="H27" s="63">
        <v>2324786</v>
      </c>
      <c r="I27" s="63">
        <v>1427118563</v>
      </c>
      <c r="J27" s="63">
        <v>838850562</v>
      </c>
      <c r="K27" s="63">
        <v>220805286</v>
      </c>
      <c r="L27" s="63">
        <v>367462715</v>
      </c>
      <c r="M27" s="62" t="s">
        <v>148</v>
      </c>
      <c r="N27" s="37" t="s">
        <v>150</v>
      </c>
    </row>
    <row r="28" spans="1:14" s="2" customFormat="1" ht="10.5" customHeight="1">
      <c r="A28" s="5" t="s">
        <v>149</v>
      </c>
      <c r="B28" s="63">
        <v>28</v>
      </c>
      <c r="C28" s="63">
        <v>18323</v>
      </c>
      <c r="D28" s="63">
        <v>2242202.6</v>
      </c>
      <c r="E28" s="63">
        <v>8596392</v>
      </c>
      <c r="F28" s="63">
        <v>4513628</v>
      </c>
      <c r="G28" s="63">
        <v>1757978</v>
      </c>
      <c r="H28" s="63">
        <v>2324786</v>
      </c>
      <c r="I28" s="63">
        <v>1340455390</v>
      </c>
      <c r="J28" s="63">
        <v>778677143</v>
      </c>
      <c r="K28" s="63">
        <v>194314532</v>
      </c>
      <c r="L28" s="63">
        <v>367463715</v>
      </c>
      <c r="M28" s="62" t="s">
        <v>148</v>
      </c>
      <c r="N28" s="37" t="s">
        <v>149</v>
      </c>
    </row>
    <row r="29" spans="1:14" s="2" customFormat="1" ht="10.5" customHeight="1">
      <c r="A29" s="5" t="s">
        <v>147</v>
      </c>
      <c r="B29" s="64">
        <v>31</v>
      </c>
      <c r="C29" s="63">
        <v>20263</v>
      </c>
      <c r="D29" s="63">
        <v>2480160.4</v>
      </c>
      <c r="E29" s="63">
        <v>9962286</v>
      </c>
      <c r="F29" s="63">
        <v>5861979</v>
      </c>
      <c r="G29" s="63">
        <v>1738322</v>
      </c>
      <c r="H29" s="63">
        <v>2361985</v>
      </c>
      <c r="I29" s="63">
        <v>1572532787</v>
      </c>
      <c r="J29" s="63">
        <v>1003571467</v>
      </c>
      <c r="K29" s="63">
        <v>195055699</v>
      </c>
      <c r="L29" s="63">
        <v>373905621</v>
      </c>
      <c r="M29" s="62" t="s">
        <v>148</v>
      </c>
      <c r="N29" s="37" t="s">
        <v>147</v>
      </c>
    </row>
    <row r="30" spans="1:14" s="26" customFormat="1" ht="6" customHeight="1">
      <c r="A30" s="25"/>
      <c r="B30" s="6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36"/>
    </row>
    <row r="31" spans="1:14" s="2" customFormat="1" ht="10.5" customHeight="1">
      <c r="A31" s="2" t="s">
        <v>146</v>
      </c>
      <c r="B31" s="58"/>
      <c r="C31" s="58"/>
      <c r="D31" s="58"/>
      <c r="E31" s="58"/>
      <c r="F31" s="58"/>
      <c r="G31" s="58"/>
      <c r="H31" s="58"/>
      <c r="I31" s="59" t="s">
        <v>145</v>
      </c>
      <c r="J31" s="58"/>
      <c r="K31" s="58"/>
      <c r="L31" s="58"/>
      <c r="M31" s="58"/>
    </row>
    <row r="32" spans="1:14" ht="10.5" customHeight="1">
      <c r="A32" s="58" t="s">
        <v>144</v>
      </c>
      <c r="B32" s="57"/>
      <c r="C32" s="57"/>
      <c r="D32" s="57"/>
      <c r="E32" s="57"/>
      <c r="F32" s="57"/>
      <c r="G32" s="57"/>
      <c r="H32" s="57"/>
      <c r="I32" s="58" t="s">
        <v>143</v>
      </c>
      <c r="J32" s="57"/>
      <c r="K32" s="57"/>
      <c r="L32" s="57"/>
      <c r="M32" s="57"/>
    </row>
  </sheetData>
  <mergeCells count="16">
    <mergeCell ref="N7:N9"/>
    <mergeCell ref="E8:E9"/>
    <mergeCell ref="F8:F9"/>
    <mergeCell ref="G8:G9"/>
    <mergeCell ref="H8:H9"/>
    <mergeCell ref="I8:I9"/>
    <mergeCell ref="J8:J9"/>
    <mergeCell ref="K8:K9"/>
    <mergeCell ref="L8:L9"/>
    <mergeCell ref="E7:G7"/>
    <mergeCell ref="I7:K7"/>
    <mergeCell ref="A7:A9"/>
    <mergeCell ref="B7:B9"/>
    <mergeCell ref="C7:C9"/>
    <mergeCell ref="D7:D9"/>
    <mergeCell ref="M7:M9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1"/>
  <sheetViews>
    <sheetView zoomScaleNormal="100" zoomScaleSheetLayoutView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11.875" customWidth="1"/>
  </cols>
  <sheetData>
    <row r="1" spans="1:14">
      <c r="A1" s="53" t="s">
        <v>142</v>
      </c>
    </row>
    <row r="2" spans="1:14" ht="10.5" customHeight="1"/>
    <row r="3" spans="1:14" s="1" customFormat="1" ht="13.5" customHeight="1">
      <c r="A3" s="53" t="s">
        <v>141</v>
      </c>
      <c r="E3" s="52"/>
      <c r="G3" s="51"/>
      <c r="I3" s="38"/>
      <c r="J3" s="38"/>
    </row>
    <row r="4" spans="1:14" s="2" customFormat="1" ht="10.5" customHeight="1">
      <c r="I4" s="1"/>
      <c r="J4" s="1"/>
      <c r="K4" s="1"/>
      <c r="L4" s="1"/>
      <c r="M4" s="1"/>
      <c r="N4" s="1"/>
    </row>
    <row r="5" spans="1:14" s="2" customFormat="1" ht="10.5" customHeight="1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s="2" customFormat="1" ht="10.5" customHeight="1">
      <c r="A6" s="26"/>
      <c r="B6" s="26"/>
      <c r="C6" s="26"/>
      <c r="D6" s="26"/>
      <c r="E6" s="3"/>
      <c r="F6" s="3"/>
      <c r="G6" s="3"/>
      <c r="H6" s="3"/>
      <c r="I6" s="3"/>
      <c r="J6" s="3"/>
      <c r="K6" s="3"/>
      <c r="L6" s="3"/>
      <c r="M6" s="26"/>
      <c r="N6" s="26"/>
    </row>
    <row r="7" spans="1:14" s="2" customFormat="1" ht="12" customHeight="1">
      <c r="A7" s="270" t="s">
        <v>111</v>
      </c>
      <c r="B7" s="273" t="s">
        <v>140</v>
      </c>
      <c r="C7" s="273" t="s">
        <v>139</v>
      </c>
      <c r="D7" s="273" t="s">
        <v>138</v>
      </c>
      <c r="E7" s="284" t="s">
        <v>108</v>
      </c>
      <c r="F7" s="285"/>
      <c r="G7" s="285"/>
      <c r="H7" s="35" t="s">
        <v>107</v>
      </c>
      <c r="I7" s="285" t="s">
        <v>137</v>
      </c>
      <c r="J7" s="285"/>
      <c r="K7" s="285"/>
      <c r="L7" s="50" t="s">
        <v>105</v>
      </c>
      <c r="M7" s="282" t="s">
        <v>136</v>
      </c>
      <c r="N7" s="276" t="s">
        <v>111</v>
      </c>
    </row>
    <row r="8" spans="1:14" s="2" customFormat="1" ht="12" customHeight="1">
      <c r="A8" s="271"/>
      <c r="B8" s="274"/>
      <c r="C8" s="274"/>
      <c r="D8" s="274"/>
      <c r="E8" s="279" t="s">
        <v>2</v>
      </c>
      <c r="F8" s="279" t="s">
        <v>3</v>
      </c>
      <c r="G8" s="279" t="s">
        <v>4</v>
      </c>
      <c r="H8" s="280" t="s">
        <v>135</v>
      </c>
      <c r="I8" s="270" t="s">
        <v>2</v>
      </c>
      <c r="J8" s="279" t="s">
        <v>3</v>
      </c>
      <c r="K8" s="279" t="s">
        <v>4</v>
      </c>
      <c r="L8" s="282" t="s">
        <v>135</v>
      </c>
      <c r="M8" s="287"/>
      <c r="N8" s="277"/>
    </row>
    <row r="9" spans="1:14" s="2" customFormat="1" ht="12" customHeight="1">
      <c r="A9" s="272"/>
      <c r="B9" s="275"/>
      <c r="C9" s="275"/>
      <c r="D9" s="275"/>
      <c r="E9" s="275"/>
      <c r="F9" s="275"/>
      <c r="G9" s="275"/>
      <c r="H9" s="281"/>
      <c r="I9" s="272"/>
      <c r="J9" s="275"/>
      <c r="K9" s="275"/>
      <c r="L9" s="283"/>
      <c r="M9" s="283"/>
      <c r="N9" s="278"/>
    </row>
    <row r="10" spans="1:14" s="26" customFormat="1" ht="6" customHeight="1">
      <c r="A10" s="49"/>
      <c r="B10" s="48"/>
      <c r="C10" s="46"/>
      <c r="D10" s="46"/>
      <c r="E10" s="46"/>
      <c r="F10" s="46"/>
      <c r="G10" s="46"/>
      <c r="H10" s="47"/>
      <c r="I10" s="46"/>
      <c r="J10" s="46"/>
      <c r="K10" s="46"/>
      <c r="L10" s="45"/>
      <c r="M10" s="56"/>
      <c r="N10" s="48"/>
    </row>
    <row r="11" spans="1:14" s="2" customFormat="1" ht="10.5" customHeight="1">
      <c r="A11" s="4" t="s">
        <v>134</v>
      </c>
      <c r="B11" s="44">
        <v>366</v>
      </c>
      <c r="C11" s="15">
        <v>239194</v>
      </c>
      <c r="D11" s="15">
        <v>28512872.699999999</v>
      </c>
      <c r="E11" s="15">
        <v>117424746</v>
      </c>
      <c r="F11" s="15">
        <v>64382952</v>
      </c>
      <c r="G11" s="15">
        <v>18950955</v>
      </c>
      <c r="H11" s="15">
        <v>34090839</v>
      </c>
      <c r="I11" s="15">
        <v>18283431105</v>
      </c>
      <c r="J11" s="15">
        <v>11320698853</v>
      </c>
      <c r="K11" s="15">
        <v>1878922132</v>
      </c>
      <c r="L11" s="15">
        <v>5083810120</v>
      </c>
      <c r="M11" s="16">
        <v>13326306</v>
      </c>
      <c r="N11" s="34" t="s">
        <v>134</v>
      </c>
    </row>
    <row r="12" spans="1:14" s="2" customFormat="1" ht="10.5" customHeight="1">
      <c r="A12" s="5" t="s">
        <v>133</v>
      </c>
      <c r="B12" s="44">
        <v>365</v>
      </c>
      <c r="C12" s="15">
        <v>235820</v>
      </c>
      <c r="D12" s="15">
        <v>28412684.399999999</v>
      </c>
      <c r="E12" s="15">
        <v>114990206</v>
      </c>
      <c r="F12" s="15">
        <v>63001073</v>
      </c>
      <c r="G12" s="15">
        <v>19454005</v>
      </c>
      <c r="H12" s="15">
        <v>32535128</v>
      </c>
      <c r="I12" s="15">
        <v>17728477021</v>
      </c>
      <c r="J12" s="15">
        <v>10950211717</v>
      </c>
      <c r="K12" s="15">
        <v>1943403469</v>
      </c>
      <c r="L12" s="15">
        <v>4834861835</v>
      </c>
      <c r="M12" s="16">
        <v>13381224</v>
      </c>
      <c r="N12" s="37" t="s">
        <v>133</v>
      </c>
    </row>
    <row r="13" spans="1:14" s="2" customFormat="1" ht="10.5" customHeight="1">
      <c r="A13" s="5" t="s">
        <v>120</v>
      </c>
      <c r="B13" s="44">
        <v>365</v>
      </c>
      <c r="C13" s="15">
        <v>234806</v>
      </c>
      <c r="D13" s="15">
        <v>28372734.499999993</v>
      </c>
      <c r="E13" s="15">
        <v>112330845</v>
      </c>
      <c r="F13" s="15">
        <v>61984408</v>
      </c>
      <c r="G13" s="15">
        <v>21950391</v>
      </c>
      <c r="H13" s="15">
        <v>28396046</v>
      </c>
      <c r="I13" s="15">
        <v>17443650081</v>
      </c>
      <c r="J13" s="15">
        <v>10783472050</v>
      </c>
      <c r="K13" s="15">
        <v>2335316888</v>
      </c>
      <c r="L13" s="15">
        <v>4324861143</v>
      </c>
      <c r="M13" s="16">
        <v>13213101</v>
      </c>
      <c r="N13" s="37" t="s">
        <v>120</v>
      </c>
    </row>
    <row r="14" spans="1:14" s="2" customFormat="1" ht="10.5" customHeight="1">
      <c r="A14" s="5" t="s">
        <v>132</v>
      </c>
      <c r="B14" s="44">
        <v>365</v>
      </c>
      <c r="C14" s="15">
        <v>236929</v>
      </c>
      <c r="D14" s="15">
        <v>28420399.699999999</v>
      </c>
      <c r="E14" s="15">
        <v>112751164</v>
      </c>
      <c r="F14" s="15">
        <v>62966986</v>
      </c>
      <c r="G14" s="15">
        <v>23394924</v>
      </c>
      <c r="H14" s="15">
        <v>26389254</v>
      </c>
      <c r="I14" s="15">
        <v>17517633297</v>
      </c>
      <c r="J14" s="15">
        <v>10860274473</v>
      </c>
      <c r="K14" s="15">
        <v>2513053566</v>
      </c>
      <c r="L14" s="15">
        <v>4144305258</v>
      </c>
      <c r="M14" s="16">
        <v>12911910</v>
      </c>
      <c r="N14" s="37" t="s">
        <v>132</v>
      </c>
    </row>
    <row r="15" spans="1:14" s="6" customFormat="1" ht="10.5" customHeight="1">
      <c r="A15" s="11" t="s">
        <v>131</v>
      </c>
      <c r="B15" s="19">
        <v>366</v>
      </c>
      <c r="C15" s="19">
        <v>239655</v>
      </c>
      <c r="D15" s="19">
        <v>28945621.400000002</v>
      </c>
      <c r="E15" s="19">
        <v>114462434</v>
      </c>
      <c r="F15" s="19">
        <v>63862765</v>
      </c>
      <c r="G15" s="19">
        <v>24246709</v>
      </c>
      <c r="H15" s="19">
        <v>26352960</v>
      </c>
      <c r="I15" s="19">
        <v>17732242705</v>
      </c>
      <c r="J15" s="19">
        <v>10976181372</v>
      </c>
      <c r="K15" s="19">
        <v>2618496761</v>
      </c>
      <c r="L15" s="19">
        <v>4137564572</v>
      </c>
      <c r="M15" s="20">
        <v>13129173.799999999</v>
      </c>
      <c r="N15" s="39" t="s">
        <v>131</v>
      </c>
    </row>
    <row r="16" spans="1:14" s="6" customFormat="1" ht="6" customHeigh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3"/>
    </row>
    <row r="17" spans="1:14" s="2" customFormat="1" ht="10.5" customHeight="1">
      <c r="A17" s="4" t="s">
        <v>9</v>
      </c>
      <c r="B17" s="15">
        <v>31</v>
      </c>
      <c r="C17" s="15">
        <v>19971</v>
      </c>
      <c r="D17" s="15">
        <v>2412135</v>
      </c>
      <c r="E17" s="15">
        <v>9538536</v>
      </c>
      <c r="F17" s="15">
        <v>5321897</v>
      </c>
      <c r="G17" s="15">
        <v>2020559</v>
      </c>
      <c r="H17" s="15">
        <v>2196080</v>
      </c>
      <c r="I17" s="15">
        <v>1477686892</v>
      </c>
      <c r="J17" s="15">
        <v>914681781</v>
      </c>
      <c r="K17" s="15">
        <v>218208063</v>
      </c>
      <c r="L17" s="15">
        <v>344797048</v>
      </c>
      <c r="M17" s="16">
        <v>1094098</v>
      </c>
      <c r="N17" s="34" t="s">
        <v>9</v>
      </c>
    </row>
    <row r="18" spans="1:14" s="2" customFormat="1" ht="10.5" customHeight="1">
      <c r="A18" s="5" t="s">
        <v>130</v>
      </c>
      <c r="B18" s="15">
        <v>30</v>
      </c>
      <c r="C18" s="15">
        <v>19843</v>
      </c>
      <c r="D18" s="15">
        <v>2390714.6</v>
      </c>
      <c r="E18" s="15">
        <v>9963488</v>
      </c>
      <c r="F18" s="15">
        <v>5687467</v>
      </c>
      <c r="G18" s="15">
        <v>2117265</v>
      </c>
      <c r="H18" s="15">
        <v>2158756</v>
      </c>
      <c r="I18" s="15">
        <v>1535122771</v>
      </c>
      <c r="J18" s="15">
        <v>971489789</v>
      </c>
      <c r="K18" s="15">
        <v>225940210</v>
      </c>
      <c r="L18" s="15">
        <v>337692772</v>
      </c>
      <c r="M18" s="16">
        <v>997847</v>
      </c>
      <c r="N18" s="37" t="s">
        <v>130</v>
      </c>
    </row>
    <row r="19" spans="1:14" s="2" customFormat="1" ht="10.5" customHeight="1">
      <c r="A19" s="5" t="s">
        <v>97</v>
      </c>
      <c r="B19" s="15">
        <v>31</v>
      </c>
      <c r="C19" s="15">
        <v>20467</v>
      </c>
      <c r="D19" s="15">
        <v>2458502.7000000002</v>
      </c>
      <c r="E19" s="15">
        <v>10199509</v>
      </c>
      <c r="F19" s="15">
        <v>5696758</v>
      </c>
      <c r="G19" s="15">
        <v>2343995</v>
      </c>
      <c r="H19" s="15">
        <v>2158756</v>
      </c>
      <c r="I19" s="15">
        <v>1550442027</v>
      </c>
      <c r="J19" s="15">
        <v>964218863</v>
      </c>
      <c r="K19" s="15">
        <v>248531392</v>
      </c>
      <c r="L19" s="15">
        <v>337691772</v>
      </c>
      <c r="M19" s="16">
        <v>1086552.7</v>
      </c>
      <c r="N19" s="37" t="s">
        <v>97</v>
      </c>
    </row>
    <row r="20" spans="1:14" s="2" customFormat="1" ht="10.5" customHeight="1">
      <c r="A20" s="5" t="s">
        <v>96</v>
      </c>
      <c r="B20" s="15">
        <v>30</v>
      </c>
      <c r="C20" s="15">
        <v>19758</v>
      </c>
      <c r="D20" s="15">
        <v>2393459.1</v>
      </c>
      <c r="E20" s="15">
        <v>9342632</v>
      </c>
      <c r="F20" s="15">
        <v>4841785</v>
      </c>
      <c r="G20" s="15">
        <v>2342092</v>
      </c>
      <c r="H20" s="15">
        <v>2158755</v>
      </c>
      <c r="I20" s="15">
        <v>1426837990</v>
      </c>
      <c r="J20" s="15">
        <v>840160792</v>
      </c>
      <c r="K20" s="15">
        <v>248984426</v>
      </c>
      <c r="L20" s="15">
        <v>337692772</v>
      </c>
      <c r="M20" s="16">
        <v>1141174</v>
      </c>
      <c r="N20" s="37" t="s">
        <v>96</v>
      </c>
    </row>
    <row r="21" spans="1:14" s="2" customFormat="1" ht="10.5" customHeight="1">
      <c r="A21" s="5" t="s">
        <v>95</v>
      </c>
      <c r="B21" s="15">
        <v>31</v>
      </c>
      <c r="C21" s="15">
        <v>20227</v>
      </c>
      <c r="D21" s="15">
        <v>2453517.5</v>
      </c>
      <c r="E21" s="15">
        <v>9304962</v>
      </c>
      <c r="F21" s="15">
        <v>5017423</v>
      </c>
      <c r="G21" s="15">
        <v>2128783</v>
      </c>
      <c r="H21" s="15">
        <v>2158756</v>
      </c>
      <c r="I21" s="15">
        <v>1437447095</v>
      </c>
      <c r="J21" s="15">
        <v>872727566</v>
      </c>
      <c r="K21" s="15">
        <v>227026757</v>
      </c>
      <c r="L21" s="15">
        <v>337692772</v>
      </c>
      <c r="M21" s="16">
        <v>1212513.7</v>
      </c>
      <c r="N21" s="37" t="s">
        <v>95</v>
      </c>
    </row>
    <row r="22" spans="1:14" s="2" customFormat="1" ht="10.5" customHeight="1">
      <c r="A22" s="5" t="s">
        <v>94</v>
      </c>
      <c r="B22" s="15">
        <v>31</v>
      </c>
      <c r="C22" s="15">
        <v>20069</v>
      </c>
      <c r="D22" s="15">
        <v>2418977.7000000002</v>
      </c>
      <c r="E22" s="15">
        <v>9264419</v>
      </c>
      <c r="F22" s="15">
        <v>5468681</v>
      </c>
      <c r="G22" s="15">
        <v>1636982</v>
      </c>
      <c r="H22" s="15">
        <v>2158756</v>
      </c>
      <c r="I22" s="15">
        <v>1455041092</v>
      </c>
      <c r="J22" s="15">
        <v>933565677</v>
      </c>
      <c r="K22" s="15">
        <v>183783643</v>
      </c>
      <c r="L22" s="15">
        <v>337691772</v>
      </c>
      <c r="M22" s="16">
        <v>1287522</v>
      </c>
      <c r="N22" s="37" t="s">
        <v>94</v>
      </c>
    </row>
    <row r="23" spans="1:14" s="2" customFormat="1" ht="10.5" customHeight="1">
      <c r="A23" s="5" t="s">
        <v>93</v>
      </c>
      <c r="B23" s="15">
        <v>30</v>
      </c>
      <c r="C23" s="15">
        <v>19351</v>
      </c>
      <c r="D23" s="15">
        <v>2329729.4</v>
      </c>
      <c r="E23" s="15">
        <v>9417553</v>
      </c>
      <c r="F23" s="15">
        <v>5099347</v>
      </c>
      <c r="G23" s="15">
        <v>2159452</v>
      </c>
      <c r="H23" s="15">
        <v>2158754</v>
      </c>
      <c r="I23" s="15">
        <v>1443634725</v>
      </c>
      <c r="J23" s="15">
        <v>875028825</v>
      </c>
      <c r="K23" s="15">
        <v>230914128</v>
      </c>
      <c r="L23" s="15">
        <v>337691772</v>
      </c>
      <c r="M23" s="16">
        <v>1183877.8</v>
      </c>
      <c r="N23" s="37" t="s">
        <v>93</v>
      </c>
    </row>
    <row r="24" spans="1:14" s="2" customFormat="1" ht="10.5" customHeight="1">
      <c r="A24" s="5" t="s">
        <v>92</v>
      </c>
      <c r="B24" s="15">
        <v>31</v>
      </c>
      <c r="C24" s="15">
        <v>20340</v>
      </c>
      <c r="D24" s="15">
        <v>2477960.2999999998</v>
      </c>
      <c r="E24" s="15">
        <v>9622428</v>
      </c>
      <c r="F24" s="15">
        <v>5237473</v>
      </c>
      <c r="G24" s="15">
        <v>2226199</v>
      </c>
      <c r="H24" s="15">
        <v>2158756</v>
      </c>
      <c r="I24" s="15">
        <v>1480740579</v>
      </c>
      <c r="J24" s="15">
        <v>904174973</v>
      </c>
      <c r="K24" s="15">
        <v>238872834</v>
      </c>
      <c r="L24" s="15">
        <v>337692772</v>
      </c>
      <c r="M24" s="16">
        <v>1078723</v>
      </c>
      <c r="N24" s="37" t="s">
        <v>92</v>
      </c>
    </row>
    <row r="25" spans="1:14" s="2" customFormat="1" ht="10.5" customHeight="1">
      <c r="A25" s="5" t="s">
        <v>91</v>
      </c>
      <c r="B25" s="15">
        <v>30</v>
      </c>
      <c r="C25" s="15">
        <v>19849</v>
      </c>
      <c r="D25" s="15">
        <v>2401735.6</v>
      </c>
      <c r="E25" s="15">
        <v>10312115</v>
      </c>
      <c r="F25" s="15">
        <v>5967043</v>
      </c>
      <c r="G25" s="15">
        <v>2186316</v>
      </c>
      <c r="H25" s="15">
        <v>2158756</v>
      </c>
      <c r="I25" s="15">
        <v>1587869679</v>
      </c>
      <c r="J25" s="15">
        <v>1015737721</v>
      </c>
      <c r="K25" s="15">
        <v>234440186</v>
      </c>
      <c r="L25" s="15">
        <v>337691772</v>
      </c>
      <c r="M25" s="16">
        <v>1031121</v>
      </c>
      <c r="N25" s="37" t="s">
        <v>91</v>
      </c>
    </row>
    <row r="26" spans="1:14" s="2" customFormat="1" ht="10.5" customHeight="1">
      <c r="A26" s="5" t="s">
        <v>90</v>
      </c>
      <c r="B26" s="15">
        <v>31</v>
      </c>
      <c r="C26" s="15">
        <v>20073</v>
      </c>
      <c r="D26" s="15">
        <v>2419568</v>
      </c>
      <c r="E26" s="15">
        <v>9143480</v>
      </c>
      <c r="F26" s="15">
        <v>5262070</v>
      </c>
      <c r="G26" s="15">
        <v>1722654</v>
      </c>
      <c r="H26" s="15">
        <v>2158756</v>
      </c>
      <c r="I26" s="15">
        <v>1432001587</v>
      </c>
      <c r="J26" s="15">
        <v>907866545</v>
      </c>
      <c r="K26" s="15">
        <v>186443270</v>
      </c>
      <c r="L26" s="15">
        <v>337691772</v>
      </c>
      <c r="M26" s="16">
        <v>1048169</v>
      </c>
      <c r="N26" s="37" t="s">
        <v>90</v>
      </c>
    </row>
    <row r="27" spans="1:14" s="2" customFormat="1" ht="10.5" customHeight="1">
      <c r="A27" s="5" t="s">
        <v>129</v>
      </c>
      <c r="B27" s="15">
        <v>31</v>
      </c>
      <c r="C27" s="15">
        <v>20170</v>
      </c>
      <c r="D27" s="15">
        <v>2414592.7999999998</v>
      </c>
      <c r="E27" s="15">
        <v>9078621</v>
      </c>
      <c r="F27" s="15">
        <v>4809960</v>
      </c>
      <c r="G27" s="15">
        <v>1968806</v>
      </c>
      <c r="H27" s="15">
        <v>2299855</v>
      </c>
      <c r="I27" s="15">
        <v>1420011893</v>
      </c>
      <c r="J27" s="15">
        <v>840064695</v>
      </c>
      <c r="K27" s="15">
        <v>215254426</v>
      </c>
      <c r="L27" s="15">
        <v>364692772</v>
      </c>
      <c r="M27" s="16">
        <v>1026670.5</v>
      </c>
      <c r="N27" s="37" t="s">
        <v>129</v>
      </c>
    </row>
    <row r="28" spans="1:14" s="2" customFormat="1" ht="10.5" customHeight="1">
      <c r="A28" s="5" t="s">
        <v>88</v>
      </c>
      <c r="B28" s="15">
        <v>29</v>
      </c>
      <c r="C28" s="15">
        <v>19127</v>
      </c>
      <c r="D28" s="15">
        <v>2322847</v>
      </c>
      <c r="E28" s="15">
        <v>9005103</v>
      </c>
      <c r="F28" s="15">
        <v>4981841</v>
      </c>
      <c r="G28" s="15">
        <v>1723409</v>
      </c>
      <c r="H28" s="15">
        <v>2299853</v>
      </c>
      <c r="I28" s="15">
        <v>1413434507</v>
      </c>
      <c r="J28" s="15">
        <v>859313332</v>
      </c>
      <c r="K28" s="15">
        <v>189429403</v>
      </c>
      <c r="L28" s="15">
        <v>364691772</v>
      </c>
      <c r="M28" s="16">
        <v>989225</v>
      </c>
      <c r="N28" s="37" t="s">
        <v>88</v>
      </c>
    </row>
    <row r="29" spans="1:14" s="2" customFormat="1" ht="10.5" customHeight="1">
      <c r="A29" s="5" t="s">
        <v>87</v>
      </c>
      <c r="B29" s="44">
        <v>31</v>
      </c>
      <c r="C29" s="15">
        <v>20381</v>
      </c>
      <c r="D29" s="15">
        <v>2464016.7000000002</v>
      </c>
      <c r="E29" s="15">
        <v>9808124</v>
      </c>
      <c r="F29" s="15">
        <v>5792917</v>
      </c>
      <c r="G29" s="15">
        <v>1690756</v>
      </c>
      <c r="H29" s="15">
        <v>2324451</v>
      </c>
      <c r="I29" s="15">
        <v>1549658760</v>
      </c>
      <c r="J29" s="15">
        <v>991832594</v>
      </c>
      <c r="K29" s="15">
        <v>188876086</v>
      </c>
      <c r="L29" s="15">
        <v>368950080</v>
      </c>
      <c r="M29" s="16">
        <v>1045778.1</v>
      </c>
      <c r="N29" s="37" t="s">
        <v>87</v>
      </c>
    </row>
    <row r="30" spans="1:14" s="26" customFormat="1" ht="6" customHeight="1">
      <c r="A30" s="25"/>
      <c r="B30" s="4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6"/>
    </row>
    <row r="31" spans="1:14" s="2" customFormat="1" ht="10.5" customHeight="1">
      <c r="A31" s="2" t="s">
        <v>128</v>
      </c>
      <c r="I31" s="9"/>
    </row>
  </sheetData>
  <mergeCells count="16">
    <mergeCell ref="A7:A9"/>
    <mergeCell ref="B7:B9"/>
    <mergeCell ref="C7:C9"/>
    <mergeCell ref="D7:D9"/>
    <mergeCell ref="H8:H9"/>
    <mergeCell ref="E7:G7"/>
    <mergeCell ref="G8:G9"/>
    <mergeCell ref="E8:E9"/>
    <mergeCell ref="F8:F9"/>
    <mergeCell ref="I7:K7"/>
    <mergeCell ref="M7:M9"/>
    <mergeCell ref="N7:N9"/>
    <mergeCell ref="I8:I9"/>
    <mergeCell ref="J8:J9"/>
    <mergeCell ref="K8:K9"/>
    <mergeCell ref="L8:L9"/>
  </mergeCells>
  <phoneticPr fontId="10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zoomScaleNormal="100" zoomScaleSheetLayoutView="100" workbookViewId="0"/>
  </sheetViews>
  <sheetFormatPr defaultRowHeight="13.5"/>
  <cols>
    <col min="1" max="1" width="10.375" customWidth="1"/>
    <col min="2" max="2" width="5.125" customWidth="1"/>
    <col min="3" max="3" width="7.125" customWidth="1"/>
    <col min="4" max="4" width="9.5" customWidth="1"/>
    <col min="5" max="5" width="10.25" customWidth="1"/>
    <col min="6" max="8" width="9.5" customWidth="1"/>
    <col min="9" max="10" width="12.875" customWidth="1"/>
    <col min="11" max="12" width="12.375" customWidth="1"/>
    <col min="13" max="13" width="12.125" customWidth="1"/>
  </cols>
  <sheetData>
    <row r="1" spans="1:13" s="1" customFormat="1" ht="15" customHeight="1">
      <c r="A1" s="55" t="s">
        <v>114</v>
      </c>
      <c r="B1" s="55"/>
      <c r="C1" s="55"/>
      <c r="D1" s="55"/>
      <c r="G1" s="54"/>
      <c r="H1" s="42"/>
      <c r="I1" s="42"/>
      <c r="J1" s="42"/>
      <c r="K1" s="42"/>
      <c r="L1" s="42"/>
      <c r="M1" s="42"/>
    </row>
    <row r="2" spans="1:13" s="1" customFormat="1" ht="13.5" customHeight="1">
      <c r="A2" s="38" t="s">
        <v>113</v>
      </c>
      <c r="D2" s="52"/>
      <c r="F2" s="51"/>
      <c r="H2" s="38"/>
      <c r="I2" s="38"/>
      <c r="J2" s="38"/>
      <c r="K2" s="38"/>
    </row>
    <row r="3" spans="1:13" s="1" customFormat="1" ht="10.5" customHeight="1">
      <c r="A3" s="38"/>
      <c r="D3" s="52"/>
      <c r="F3" s="51"/>
      <c r="H3" s="38"/>
      <c r="I3" s="38"/>
      <c r="J3" s="38"/>
      <c r="K3" s="38"/>
    </row>
    <row r="4" spans="1:13" s="1" customFormat="1" ht="13.5" customHeight="1">
      <c r="A4" s="53" t="s">
        <v>112</v>
      </c>
      <c r="E4" s="52"/>
      <c r="G4" s="51"/>
      <c r="I4" s="38"/>
      <c r="J4" s="38"/>
    </row>
    <row r="5" spans="1:13" s="1" customFormat="1" ht="10.5" customHeight="1">
      <c r="A5" s="53"/>
      <c r="E5" s="52"/>
      <c r="G5" s="51"/>
      <c r="I5" s="38"/>
      <c r="J5" s="38"/>
    </row>
    <row r="6" spans="1:13" s="2" customFormat="1" ht="10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2" customFormat="1" ht="10.5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</row>
    <row r="8" spans="1:13" s="2" customFormat="1" ht="10.5" customHeight="1">
      <c r="A8" s="270" t="s">
        <v>111</v>
      </c>
      <c r="B8" s="273" t="s">
        <v>127</v>
      </c>
      <c r="C8" s="273" t="s">
        <v>126</v>
      </c>
      <c r="D8" s="279" t="s">
        <v>7</v>
      </c>
      <c r="E8" s="284" t="s">
        <v>108</v>
      </c>
      <c r="F8" s="285"/>
      <c r="G8" s="285"/>
      <c r="H8" s="35" t="s">
        <v>107</v>
      </c>
      <c r="I8" s="285" t="s">
        <v>125</v>
      </c>
      <c r="J8" s="285"/>
      <c r="K8" s="285"/>
      <c r="L8" s="50" t="s">
        <v>105</v>
      </c>
      <c r="M8" s="293" t="s">
        <v>124</v>
      </c>
    </row>
    <row r="9" spans="1:13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123</v>
      </c>
      <c r="I9" s="270" t="s">
        <v>2</v>
      </c>
      <c r="J9" s="279" t="s">
        <v>3</v>
      </c>
      <c r="K9" s="279" t="s">
        <v>4</v>
      </c>
      <c r="L9" s="282" t="s">
        <v>123</v>
      </c>
      <c r="M9" s="294"/>
    </row>
    <row r="10" spans="1:13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95"/>
    </row>
    <row r="11" spans="1:13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45"/>
    </row>
    <row r="12" spans="1:13" s="2" customFormat="1" ht="10.5" customHeight="1">
      <c r="A12" s="4" t="s">
        <v>122</v>
      </c>
      <c r="B12" s="44">
        <v>365</v>
      </c>
      <c r="C12" s="15">
        <v>236002</v>
      </c>
      <c r="D12" s="15">
        <v>28130587</v>
      </c>
      <c r="E12" s="15">
        <v>116793212</v>
      </c>
      <c r="F12" s="15">
        <v>63653294</v>
      </c>
      <c r="G12" s="15">
        <v>19722406</v>
      </c>
      <c r="H12" s="15">
        <v>33417512</v>
      </c>
      <c r="I12" s="15">
        <v>18387230391</v>
      </c>
      <c r="J12" s="15">
        <v>11333366531</v>
      </c>
      <c r="K12" s="15">
        <v>1956275009</v>
      </c>
      <c r="L12" s="15">
        <v>5097588851</v>
      </c>
      <c r="M12" s="15">
        <v>13254596</v>
      </c>
    </row>
    <row r="13" spans="1:13" s="2" customFormat="1" ht="10.5" customHeight="1">
      <c r="A13" s="5" t="s">
        <v>121</v>
      </c>
      <c r="B13" s="44">
        <v>366</v>
      </c>
      <c r="C13" s="15">
        <v>239194</v>
      </c>
      <c r="D13" s="15">
        <v>28512872.699999999</v>
      </c>
      <c r="E13" s="15">
        <v>117424746</v>
      </c>
      <c r="F13" s="15">
        <v>64382952</v>
      </c>
      <c r="G13" s="15">
        <v>18950955</v>
      </c>
      <c r="H13" s="15">
        <v>34090839</v>
      </c>
      <c r="I13" s="15">
        <v>18283431105</v>
      </c>
      <c r="J13" s="15">
        <v>11320698853</v>
      </c>
      <c r="K13" s="15">
        <v>1878922132</v>
      </c>
      <c r="L13" s="15">
        <v>5083810120</v>
      </c>
      <c r="M13" s="15">
        <v>13326306</v>
      </c>
    </row>
    <row r="14" spans="1:13" s="2" customFormat="1" ht="10.5" customHeight="1">
      <c r="A14" s="5" t="s">
        <v>100</v>
      </c>
      <c r="B14" s="44">
        <v>365</v>
      </c>
      <c r="C14" s="15">
        <v>235820</v>
      </c>
      <c r="D14" s="15">
        <v>28412684.399999999</v>
      </c>
      <c r="E14" s="15">
        <v>114990206</v>
      </c>
      <c r="F14" s="15">
        <v>63001073</v>
      </c>
      <c r="G14" s="15">
        <v>19454005</v>
      </c>
      <c r="H14" s="15">
        <v>32535128</v>
      </c>
      <c r="I14" s="15">
        <v>17728477021</v>
      </c>
      <c r="J14" s="15">
        <v>10950211717</v>
      </c>
      <c r="K14" s="15">
        <v>1943403469</v>
      </c>
      <c r="L14" s="15">
        <v>4834861835</v>
      </c>
      <c r="M14" s="15">
        <v>13381224</v>
      </c>
    </row>
    <row r="15" spans="1:13" s="2" customFormat="1" ht="10.5" customHeight="1">
      <c r="A15" s="5" t="s">
        <v>120</v>
      </c>
      <c r="B15" s="44">
        <v>365</v>
      </c>
      <c r="C15" s="15">
        <v>234806</v>
      </c>
      <c r="D15" s="15">
        <v>28372734.499999993</v>
      </c>
      <c r="E15" s="15">
        <v>112330845</v>
      </c>
      <c r="F15" s="15">
        <v>61984408</v>
      </c>
      <c r="G15" s="15">
        <v>21950391</v>
      </c>
      <c r="H15" s="15">
        <v>28396046</v>
      </c>
      <c r="I15" s="15">
        <v>17443650081</v>
      </c>
      <c r="J15" s="15">
        <v>10783472050</v>
      </c>
      <c r="K15" s="15">
        <v>2335316888</v>
      </c>
      <c r="L15" s="15">
        <v>4324861143</v>
      </c>
      <c r="M15" s="15">
        <v>13213101</v>
      </c>
    </row>
    <row r="16" spans="1:13" s="6" customFormat="1" ht="10.5" customHeight="1">
      <c r="A16" s="11" t="s">
        <v>119</v>
      </c>
      <c r="B16" s="19">
        <v>365</v>
      </c>
      <c r="C16" s="19">
        <v>236929</v>
      </c>
      <c r="D16" s="19">
        <v>28420399.699999999</v>
      </c>
      <c r="E16" s="19">
        <v>112751164</v>
      </c>
      <c r="F16" s="19">
        <v>62966986</v>
      </c>
      <c r="G16" s="19">
        <v>23394924</v>
      </c>
      <c r="H16" s="19">
        <v>26389254</v>
      </c>
      <c r="I16" s="19">
        <v>17517633297</v>
      </c>
      <c r="J16" s="19">
        <v>10860274473</v>
      </c>
      <c r="K16" s="19">
        <v>2513053566</v>
      </c>
      <c r="L16" s="19">
        <v>4144305258</v>
      </c>
      <c r="M16" s="19">
        <v>12911910</v>
      </c>
    </row>
    <row r="17" spans="1:13" s="6" customFormat="1" ht="6" customHeight="1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2" customFormat="1" ht="10.5" customHeight="1">
      <c r="A18" s="4" t="s">
        <v>9</v>
      </c>
      <c r="B18" s="15">
        <v>30</v>
      </c>
      <c r="C18" s="15">
        <v>19744</v>
      </c>
      <c r="D18" s="15">
        <v>2368367</v>
      </c>
      <c r="E18" s="15">
        <v>9395930</v>
      </c>
      <c r="F18" s="15">
        <v>5247249</v>
      </c>
      <c r="G18" s="15">
        <v>1949577</v>
      </c>
      <c r="H18" s="15">
        <v>2199105</v>
      </c>
      <c r="I18" s="15">
        <v>1459802775</v>
      </c>
      <c r="J18" s="15">
        <v>905022873</v>
      </c>
      <c r="K18" s="15">
        <v>209421131</v>
      </c>
      <c r="L18" s="15">
        <v>345358772</v>
      </c>
      <c r="M18" s="15">
        <v>1075993</v>
      </c>
    </row>
    <row r="19" spans="1:13" s="2" customFormat="1" ht="10.5" customHeight="1">
      <c r="A19" s="5" t="s">
        <v>118</v>
      </c>
      <c r="B19" s="15">
        <v>30</v>
      </c>
      <c r="C19" s="15">
        <v>19701</v>
      </c>
      <c r="D19" s="15">
        <v>2348017.7000000002</v>
      </c>
      <c r="E19" s="15">
        <v>10141766</v>
      </c>
      <c r="F19" s="15">
        <v>5906695</v>
      </c>
      <c r="G19" s="15">
        <v>2067371</v>
      </c>
      <c r="H19" s="15">
        <v>2167700</v>
      </c>
      <c r="I19" s="15">
        <v>1557629329</v>
      </c>
      <c r="J19" s="15">
        <v>998742473</v>
      </c>
      <c r="K19" s="15">
        <v>219797176</v>
      </c>
      <c r="L19" s="15">
        <v>339089680</v>
      </c>
      <c r="M19" s="15">
        <v>1004711</v>
      </c>
    </row>
    <row r="20" spans="1:13" s="2" customFormat="1" ht="10.5" customHeight="1">
      <c r="A20" s="5" t="s">
        <v>97</v>
      </c>
      <c r="B20" s="15">
        <v>31</v>
      </c>
      <c r="C20" s="15">
        <v>20281</v>
      </c>
      <c r="D20" s="15">
        <v>2410629.2000000002</v>
      </c>
      <c r="E20" s="15">
        <v>9862927</v>
      </c>
      <c r="F20" s="15">
        <v>5413698</v>
      </c>
      <c r="G20" s="15">
        <v>2281530</v>
      </c>
      <c r="H20" s="15">
        <v>2167699</v>
      </c>
      <c r="I20" s="15">
        <v>1506326171</v>
      </c>
      <c r="J20" s="15">
        <v>926350031</v>
      </c>
      <c r="K20" s="15">
        <v>240886460</v>
      </c>
      <c r="L20" s="15">
        <v>339089680</v>
      </c>
      <c r="M20" s="15">
        <v>1063763</v>
      </c>
    </row>
    <row r="21" spans="1:13" s="2" customFormat="1" ht="10.5" customHeight="1">
      <c r="A21" s="5" t="s">
        <v>96</v>
      </c>
      <c r="B21" s="15">
        <v>30</v>
      </c>
      <c r="C21" s="15">
        <v>19690</v>
      </c>
      <c r="D21" s="15">
        <v>2384725.9</v>
      </c>
      <c r="E21" s="15">
        <v>9406312</v>
      </c>
      <c r="F21" s="15">
        <v>4980866</v>
      </c>
      <c r="G21" s="15">
        <v>2257746</v>
      </c>
      <c r="H21" s="15">
        <v>2167700</v>
      </c>
      <c r="I21" s="15">
        <v>1440193567</v>
      </c>
      <c r="J21" s="15">
        <v>862374151</v>
      </c>
      <c r="K21" s="15">
        <v>238727736</v>
      </c>
      <c r="L21" s="15">
        <v>339091680</v>
      </c>
      <c r="M21" s="15">
        <v>1140777</v>
      </c>
    </row>
    <row r="22" spans="1:13" s="2" customFormat="1" ht="10.5" customHeight="1">
      <c r="A22" s="5" t="s">
        <v>95</v>
      </c>
      <c r="B22" s="15">
        <v>31</v>
      </c>
      <c r="C22" s="15">
        <v>20056</v>
      </c>
      <c r="D22" s="15">
        <v>2410570.1</v>
      </c>
      <c r="E22" s="15">
        <v>9098271</v>
      </c>
      <c r="F22" s="15">
        <v>4928208</v>
      </c>
      <c r="G22" s="15">
        <v>2002363</v>
      </c>
      <c r="H22" s="15">
        <v>2167700</v>
      </c>
      <c r="I22" s="15">
        <v>1419265508</v>
      </c>
      <c r="J22" s="15">
        <v>867370704</v>
      </c>
      <c r="K22" s="15">
        <v>212805124</v>
      </c>
      <c r="L22" s="15">
        <v>339089680</v>
      </c>
      <c r="M22" s="15">
        <v>1225613</v>
      </c>
    </row>
    <row r="23" spans="1:13" s="2" customFormat="1" ht="10.5" customHeight="1">
      <c r="A23" s="5" t="s">
        <v>94</v>
      </c>
      <c r="B23" s="15">
        <v>31</v>
      </c>
      <c r="C23" s="15">
        <v>19703</v>
      </c>
      <c r="D23" s="15">
        <v>2382226.4</v>
      </c>
      <c r="E23" s="15">
        <v>8916405</v>
      </c>
      <c r="F23" s="15">
        <v>5158338</v>
      </c>
      <c r="G23" s="15">
        <v>1590367</v>
      </c>
      <c r="H23" s="15">
        <v>2167700</v>
      </c>
      <c r="I23" s="15">
        <v>1403201327</v>
      </c>
      <c r="J23" s="15">
        <v>886872607</v>
      </c>
      <c r="K23" s="15">
        <v>177239040</v>
      </c>
      <c r="L23" s="15">
        <v>339089680</v>
      </c>
      <c r="M23" s="15">
        <v>1288573</v>
      </c>
    </row>
    <row r="24" spans="1:13" s="2" customFormat="1" ht="10.5" customHeight="1">
      <c r="A24" s="5" t="s">
        <v>93</v>
      </c>
      <c r="B24" s="15">
        <v>30</v>
      </c>
      <c r="C24" s="15">
        <v>19164</v>
      </c>
      <c r="D24" s="15">
        <v>2326686.9</v>
      </c>
      <c r="E24" s="15">
        <v>9387955</v>
      </c>
      <c r="F24" s="15">
        <v>5115840</v>
      </c>
      <c r="G24" s="15">
        <v>2104414</v>
      </c>
      <c r="H24" s="15">
        <v>2167701</v>
      </c>
      <c r="I24" s="15">
        <v>1451413449</v>
      </c>
      <c r="J24" s="15">
        <v>888559029</v>
      </c>
      <c r="K24" s="15">
        <v>223763740</v>
      </c>
      <c r="L24" s="15">
        <v>339090680</v>
      </c>
      <c r="M24" s="15">
        <v>1118424</v>
      </c>
    </row>
    <row r="25" spans="1:13" s="2" customFormat="1" ht="10.5" customHeight="1">
      <c r="A25" s="5" t="s">
        <v>92</v>
      </c>
      <c r="B25" s="15">
        <v>31</v>
      </c>
      <c r="C25" s="15">
        <v>20192</v>
      </c>
      <c r="D25" s="15">
        <v>2429794.6</v>
      </c>
      <c r="E25" s="15">
        <v>9354324</v>
      </c>
      <c r="F25" s="15">
        <v>5040231</v>
      </c>
      <c r="G25" s="15">
        <v>2146393</v>
      </c>
      <c r="H25" s="15">
        <v>2167700</v>
      </c>
      <c r="I25" s="15">
        <v>1439831235</v>
      </c>
      <c r="J25" s="15">
        <v>871734797</v>
      </c>
      <c r="K25" s="15">
        <v>229006758</v>
      </c>
      <c r="L25" s="15">
        <v>339089680</v>
      </c>
      <c r="M25" s="15">
        <v>1057960</v>
      </c>
    </row>
    <row r="26" spans="1:13" s="2" customFormat="1" ht="10.5" customHeight="1">
      <c r="A26" s="5" t="s">
        <v>91</v>
      </c>
      <c r="B26" s="15">
        <v>30</v>
      </c>
      <c r="C26" s="15">
        <v>19902</v>
      </c>
      <c r="D26" s="15">
        <v>2364679.7000000002</v>
      </c>
      <c r="E26" s="15">
        <v>10191339</v>
      </c>
      <c r="F26" s="15">
        <v>5911522</v>
      </c>
      <c r="G26" s="15">
        <v>2112117</v>
      </c>
      <c r="H26" s="15">
        <v>2167700</v>
      </c>
      <c r="I26" s="15">
        <v>1573999530</v>
      </c>
      <c r="J26" s="15">
        <v>1009751337</v>
      </c>
      <c r="K26" s="15">
        <v>225158513</v>
      </c>
      <c r="L26" s="15">
        <v>339089680</v>
      </c>
      <c r="M26" s="15">
        <v>1025041</v>
      </c>
    </row>
    <row r="27" spans="1:13" s="2" customFormat="1" ht="10.5" customHeight="1">
      <c r="A27" s="5" t="s">
        <v>90</v>
      </c>
      <c r="B27" s="15">
        <v>31</v>
      </c>
      <c r="C27" s="15">
        <v>20091</v>
      </c>
      <c r="D27" s="15">
        <v>2395616.2999999998</v>
      </c>
      <c r="E27" s="15">
        <v>8844172</v>
      </c>
      <c r="F27" s="15">
        <v>5014998</v>
      </c>
      <c r="G27" s="15">
        <v>1661475</v>
      </c>
      <c r="H27" s="15">
        <v>2167699</v>
      </c>
      <c r="I27" s="15">
        <v>1390929282</v>
      </c>
      <c r="J27" s="15">
        <v>873028407</v>
      </c>
      <c r="K27" s="15">
        <v>178810195</v>
      </c>
      <c r="L27" s="15">
        <v>339090680</v>
      </c>
      <c r="M27" s="15">
        <v>1035740</v>
      </c>
    </row>
    <row r="28" spans="1:13" s="2" customFormat="1" ht="10.5" customHeight="1">
      <c r="A28" s="5" t="s">
        <v>117</v>
      </c>
      <c r="B28" s="15">
        <v>31</v>
      </c>
      <c r="C28" s="15">
        <v>19921</v>
      </c>
      <c r="D28" s="15">
        <v>2362359.7000000002</v>
      </c>
      <c r="E28" s="15">
        <v>8892797</v>
      </c>
      <c r="F28" s="15">
        <v>4708837</v>
      </c>
      <c r="G28" s="15">
        <v>1883740</v>
      </c>
      <c r="H28" s="15">
        <v>2300220</v>
      </c>
      <c r="I28" s="15">
        <v>1396726681</v>
      </c>
      <c r="J28" s="15">
        <v>827313321</v>
      </c>
      <c r="K28" s="15">
        <v>204656680</v>
      </c>
      <c r="L28" s="15">
        <v>364756680</v>
      </c>
      <c r="M28" s="15">
        <v>989785</v>
      </c>
    </row>
    <row r="29" spans="1:13" s="2" customFormat="1" ht="10.5" customHeight="1">
      <c r="A29" s="5" t="s">
        <v>88</v>
      </c>
      <c r="B29" s="15">
        <v>28</v>
      </c>
      <c r="C29" s="15">
        <v>18158</v>
      </c>
      <c r="D29" s="15">
        <v>2180605.1</v>
      </c>
      <c r="E29" s="15">
        <v>8453619</v>
      </c>
      <c r="F29" s="15">
        <v>4498898</v>
      </c>
      <c r="G29" s="15">
        <v>1654503</v>
      </c>
      <c r="H29" s="15">
        <v>2300218</v>
      </c>
      <c r="I29" s="15">
        <v>1323069178</v>
      </c>
      <c r="J29" s="15">
        <v>777449971</v>
      </c>
      <c r="K29" s="15">
        <v>180863527</v>
      </c>
      <c r="L29" s="15">
        <v>364755680</v>
      </c>
      <c r="M29" s="15">
        <v>919987</v>
      </c>
    </row>
    <row r="30" spans="1:13" s="2" customFormat="1" ht="10.5" customHeight="1">
      <c r="A30" s="5" t="s">
        <v>87</v>
      </c>
      <c r="B30" s="44">
        <v>31</v>
      </c>
      <c r="C30" s="15">
        <v>20070</v>
      </c>
      <c r="D30" s="15">
        <v>2424488.1</v>
      </c>
      <c r="E30" s="15">
        <v>10201277</v>
      </c>
      <c r="F30" s="15">
        <v>6288855</v>
      </c>
      <c r="G30" s="15">
        <v>1632905</v>
      </c>
      <c r="H30" s="15">
        <v>2279517</v>
      </c>
      <c r="I30" s="15">
        <v>1615048040</v>
      </c>
      <c r="J30" s="15">
        <v>1070727645</v>
      </c>
      <c r="K30" s="15">
        <v>181338617</v>
      </c>
      <c r="L30" s="15">
        <v>362981778</v>
      </c>
      <c r="M30" s="15">
        <v>1041536</v>
      </c>
    </row>
    <row r="31" spans="1:13" s="26" customFormat="1" ht="6" customHeight="1">
      <c r="A31" s="25"/>
      <c r="B31" s="4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2" customFormat="1" ht="10.5" customHeight="1">
      <c r="A32" s="2" t="s">
        <v>116</v>
      </c>
      <c r="I32" s="9"/>
    </row>
    <row r="33" spans="1:1">
      <c r="A33" s="2" t="s">
        <v>115</v>
      </c>
    </row>
  </sheetData>
  <mergeCells count="15">
    <mergeCell ref="A8:A10"/>
    <mergeCell ref="B8:B10"/>
    <mergeCell ref="C8:C10"/>
    <mergeCell ref="D8:D10"/>
    <mergeCell ref="H9:H10"/>
    <mergeCell ref="E8:G8"/>
    <mergeCell ref="G9:G10"/>
    <mergeCell ref="E9:E10"/>
    <mergeCell ref="F9:F10"/>
    <mergeCell ref="I8:K8"/>
    <mergeCell ref="M8:M10"/>
    <mergeCell ref="I9:I10"/>
    <mergeCell ref="J9:J10"/>
    <mergeCell ref="K9:K10"/>
    <mergeCell ref="L9:L10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3"/>
  <sheetViews>
    <sheetView zoomScaleNormal="100" zoomScaleSheetLayoutView="100" workbookViewId="0"/>
  </sheetViews>
  <sheetFormatPr defaultRowHeight="13.5"/>
  <cols>
    <col min="1" max="1" width="10.375" customWidth="1"/>
    <col min="2" max="2" width="5.125" customWidth="1"/>
    <col min="3" max="3" width="7.125" customWidth="1"/>
    <col min="4" max="4" width="9.5" customWidth="1"/>
    <col min="5" max="5" width="10.25" customWidth="1"/>
    <col min="6" max="8" width="9.5" customWidth="1"/>
    <col min="9" max="10" width="12.875" customWidth="1"/>
    <col min="11" max="12" width="12.375" customWidth="1"/>
    <col min="13" max="13" width="12.125" customWidth="1"/>
  </cols>
  <sheetData>
    <row r="1" spans="1:13" s="1" customFormat="1" ht="15" customHeight="1">
      <c r="A1" s="55" t="s">
        <v>114</v>
      </c>
      <c r="B1" s="55"/>
      <c r="C1" s="55"/>
      <c r="D1" s="55"/>
      <c r="G1" s="54"/>
      <c r="H1" s="42"/>
      <c r="I1" s="42"/>
      <c r="J1" s="42"/>
      <c r="K1" s="42"/>
      <c r="L1" s="42"/>
      <c r="M1" s="42"/>
    </row>
    <row r="2" spans="1:13" s="1" customFormat="1" ht="13.5" customHeight="1">
      <c r="A2" s="38" t="s">
        <v>113</v>
      </c>
      <c r="D2" s="52"/>
      <c r="F2" s="51"/>
      <c r="H2" s="38"/>
      <c r="I2" s="38"/>
      <c r="J2" s="38"/>
      <c r="K2" s="38"/>
    </row>
    <row r="3" spans="1:13" s="1" customFormat="1" ht="10.5" customHeight="1">
      <c r="A3" s="38"/>
      <c r="D3" s="52"/>
      <c r="F3" s="51"/>
      <c r="H3" s="38"/>
      <c r="I3" s="38"/>
      <c r="J3" s="38"/>
      <c r="K3" s="38"/>
    </row>
    <row r="4" spans="1:13" s="1" customFormat="1" ht="13.5" customHeight="1">
      <c r="A4" s="53" t="s">
        <v>112</v>
      </c>
      <c r="E4" s="52"/>
      <c r="G4" s="51"/>
      <c r="I4" s="38"/>
      <c r="J4" s="38"/>
    </row>
    <row r="5" spans="1:13" s="1" customFormat="1" ht="10.5" customHeight="1">
      <c r="A5" s="53"/>
      <c r="E5" s="52"/>
      <c r="G5" s="51"/>
      <c r="I5" s="38"/>
      <c r="J5" s="38"/>
    </row>
    <row r="6" spans="1:13" s="2" customFormat="1" ht="10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2" customFormat="1" ht="10.5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</row>
    <row r="8" spans="1:13" s="2" customFormat="1" ht="10.5" customHeight="1">
      <c r="A8" s="270" t="s">
        <v>111</v>
      </c>
      <c r="B8" s="273" t="s">
        <v>110</v>
      </c>
      <c r="C8" s="273" t="s">
        <v>109</v>
      </c>
      <c r="D8" s="279" t="s">
        <v>7</v>
      </c>
      <c r="E8" s="284" t="s">
        <v>108</v>
      </c>
      <c r="F8" s="285"/>
      <c r="G8" s="285"/>
      <c r="H8" s="35" t="s">
        <v>107</v>
      </c>
      <c r="I8" s="285" t="s">
        <v>106</v>
      </c>
      <c r="J8" s="285"/>
      <c r="K8" s="285"/>
      <c r="L8" s="50" t="s">
        <v>105</v>
      </c>
      <c r="M8" s="293" t="s">
        <v>104</v>
      </c>
    </row>
    <row r="9" spans="1:13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103</v>
      </c>
      <c r="I9" s="270" t="s">
        <v>2</v>
      </c>
      <c r="J9" s="279" t="s">
        <v>3</v>
      </c>
      <c r="K9" s="279" t="s">
        <v>4</v>
      </c>
      <c r="L9" s="282" t="s">
        <v>103</v>
      </c>
      <c r="M9" s="294"/>
    </row>
    <row r="10" spans="1:13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95"/>
    </row>
    <row r="11" spans="1:13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45"/>
    </row>
    <row r="12" spans="1:13" s="2" customFormat="1" ht="10.5" customHeight="1">
      <c r="A12" s="4" t="s">
        <v>102</v>
      </c>
      <c r="B12" s="44">
        <v>365</v>
      </c>
      <c r="C12" s="15">
        <v>234073</v>
      </c>
      <c r="D12" s="15">
        <v>28127017</v>
      </c>
      <c r="E12" s="15">
        <v>119043367</v>
      </c>
      <c r="F12" s="15">
        <v>64954667</v>
      </c>
      <c r="G12" s="15">
        <v>21398051</v>
      </c>
      <c r="H12" s="15">
        <v>32690649</v>
      </c>
      <c r="I12" s="15">
        <v>18901311531</v>
      </c>
      <c r="J12" s="15">
        <v>11745178944</v>
      </c>
      <c r="K12" s="15">
        <v>2127004065</v>
      </c>
      <c r="L12" s="15">
        <v>5029128522</v>
      </c>
      <c r="M12" s="15">
        <v>12969152</v>
      </c>
    </row>
    <row r="13" spans="1:13" s="2" customFormat="1" ht="10.5" customHeight="1">
      <c r="A13" s="5" t="s">
        <v>101</v>
      </c>
      <c r="B13" s="44">
        <v>365</v>
      </c>
      <c r="C13" s="15">
        <v>236002</v>
      </c>
      <c r="D13" s="15">
        <v>28130587</v>
      </c>
      <c r="E13" s="15">
        <v>116793212</v>
      </c>
      <c r="F13" s="15">
        <v>63653294</v>
      </c>
      <c r="G13" s="15">
        <v>19722406</v>
      </c>
      <c r="H13" s="15">
        <v>33417512</v>
      </c>
      <c r="I13" s="15">
        <v>18387230391</v>
      </c>
      <c r="J13" s="15">
        <v>11333366531</v>
      </c>
      <c r="K13" s="15">
        <v>1956275009</v>
      </c>
      <c r="L13" s="15">
        <v>5097588851</v>
      </c>
      <c r="M13" s="15">
        <v>13254596</v>
      </c>
    </row>
    <row r="14" spans="1:13" s="2" customFormat="1" ht="10.5" customHeight="1">
      <c r="A14" s="5" t="s">
        <v>81</v>
      </c>
      <c r="B14" s="44">
        <v>366</v>
      </c>
      <c r="C14" s="15">
        <v>239194</v>
      </c>
      <c r="D14" s="15">
        <v>28512872.699999999</v>
      </c>
      <c r="E14" s="15">
        <v>117424746</v>
      </c>
      <c r="F14" s="15">
        <v>64382952</v>
      </c>
      <c r="G14" s="15">
        <v>18950955</v>
      </c>
      <c r="H14" s="15">
        <v>34090839</v>
      </c>
      <c r="I14" s="15">
        <v>18283431105</v>
      </c>
      <c r="J14" s="15">
        <v>11320698853</v>
      </c>
      <c r="K14" s="15">
        <v>1878922132</v>
      </c>
      <c r="L14" s="15">
        <v>5083810120</v>
      </c>
      <c r="M14" s="15">
        <v>13326306</v>
      </c>
    </row>
    <row r="15" spans="1:13" s="2" customFormat="1" ht="10.5" customHeight="1">
      <c r="A15" s="5" t="s">
        <v>100</v>
      </c>
      <c r="B15" s="44">
        <v>365</v>
      </c>
      <c r="C15" s="15">
        <v>235820</v>
      </c>
      <c r="D15" s="15">
        <v>28412684.399999999</v>
      </c>
      <c r="E15" s="15">
        <v>114990206</v>
      </c>
      <c r="F15" s="15">
        <v>63001073</v>
      </c>
      <c r="G15" s="15">
        <v>19454005</v>
      </c>
      <c r="H15" s="15">
        <v>32535128</v>
      </c>
      <c r="I15" s="15">
        <v>17728477021</v>
      </c>
      <c r="J15" s="15">
        <v>10950211717</v>
      </c>
      <c r="K15" s="15">
        <v>1943403469</v>
      </c>
      <c r="L15" s="15">
        <v>4834861835</v>
      </c>
      <c r="M15" s="15">
        <v>13381224</v>
      </c>
    </row>
    <row r="16" spans="1:13" s="6" customFormat="1" ht="10.5" customHeight="1">
      <c r="A16" s="11" t="s">
        <v>99</v>
      </c>
      <c r="B16" s="19">
        <v>365</v>
      </c>
      <c r="C16" s="19">
        <v>234806</v>
      </c>
      <c r="D16" s="19">
        <v>28372734.499999993</v>
      </c>
      <c r="E16" s="19">
        <v>112330845</v>
      </c>
      <c r="F16" s="19">
        <v>61984408</v>
      </c>
      <c r="G16" s="19">
        <v>21950391</v>
      </c>
      <c r="H16" s="19">
        <v>28396046</v>
      </c>
      <c r="I16" s="19">
        <v>17443650081</v>
      </c>
      <c r="J16" s="19">
        <v>10783472050</v>
      </c>
      <c r="K16" s="19">
        <v>2335316888</v>
      </c>
      <c r="L16" s="19">
        <v>4324861143</v>
      </c>
      <c r="M16" s="19">
        <v>13213101</v>
      </c>
    </row>
    <row r="17" spans="1:13" s="6" customFormat="1" ht="6" customHeight="1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2" customFormat="1" ht="10.5" customHeight="1">
      <c r="A18" s="4" t="s">
        <v>9</v>
      </c>
      <c r="B18" s="15">
        <v>30</v>
      </c>
      <c r="C18" s="15">
        <v>19567</v>
      </c>
      <c r="D18" s="15">
        <v>2364395</v>
      </c>
      <c r="E18" s="15">
        <v>9360904</v>
      </c>
      <c r="F18" s="15">
        <v>5165367</v>
      </c>
      <c r="G18" s="15">
        <v>1829199</v>
      </c>
      <c r="H18" s="15">
        <v>2366337</v>
      </c>
      <c r="I18" s="15">
        <v>1453637507</v>
      </c>
      <c r="J18" s="15">
        <v>898622671</v>
      </c>
      <c r="K18" s="15">
        <v>194609741</v>
      </c>
      <c r="L18" s="15">
        <v>360405095</v>
      </c>
      <c r="M18" s="15">
        <v>1101092</v>
      </c>
    </row>
    <row r="19" spans="1:13" s="2" customFormat="1" ht="10.5" customHeight="1">
      <c r="A19" s="5" t="s">
        <v>98</v>
      </c>
      <c r="B19" s="15">
        <v>30</v>
      </c>
      <c r="C19" s="15">
        <v>19554</v>
      </c>
      <c r="D19" s="15">
        <v>2363490.9</v>
      </c>
      <c r="E19" s="15">
        <v>10417289</v>
      </c>
      <c r="F19" s="15">
        <v>6154717</v>
      </c>
      <c r="G19" s="15">
        <v>1924254</v>
      </c>
      <c r="H19" s="15">
        <v>2338318</v>
      </c>
      <c r="I19" s="15">
        <v>1606209731</v>
      </c>
      <c r="J19" s="15">
        <v>1052345480</v>
      </c>
      <c r="K19" s="15">
        <v>198949822</v>
      </c>
      <c r="L19" s="15">
        <v>354914429</v>
      </c>
      <c r="M19" s="15">
        <v>1030294</v>
      </c>
    </row>
    <row r="20" spans="1:13" s="2" customFormat="1" ht="10.5" customHeight="1">
      <c r="A20" s="5" t="s">
        <v>97</v>
      </c>
      <c r="B20" s="15">
        <v>31</v>
      </c>
      <c r="C20" s="15">
        <v>20047</v>
      </c>
      <c r="D20" s="15">
        <v>2388874.7999999998</v>
      </c>
      <c r="E20" s="15">
        <v>9742669</v>
      </c>
      <c r="F20" s="15">
        <v>5288123</v>
      </c>
      <c r="G20" s="15">
        <v>2116228</v>
      </c>
      <c r="H20" s="15">
        <v>2338318</v>
      </c>
      <c r="I20" s="15">
        <v>1486427623</v>
      </c>
      <c r="J20" s="15">
        <v>911691758</v>
      </c>
      <c r="K20" s="15">
        <v>219820436</v>
      </c>
      <c r="L20" s="15">
        <v>354915429</v>
      </c>
      <c r="M20" s="15">
        <v>1063259</v>
      </c>
    </row>
    <row r="21" spans="1:13" s="2" customFormat="1" ht="10.5" customHeight="1">
      <c r="A21" s="5" t="s">
        <v>96</v>
      </c>
      <c r="B21" s="15">
        <v>30</v>
      </c>
      <c r="C21" s="15">
        <v>19600</v>
      </c>
      <c r="D21" s="15">
        <v>2381253.2000000002</v>
      </c>
      <c r="E21" s="15">
        <v>9161369</v>
      </c>
      <c r="F21" s="15">
        <v>4705374</v>
      </c>
      <c r="G21" s="15">
        <v>2117677</v>
      </c>
      <c r="H21" s="15">
        <v>2338318</v>
      </c>
      <c r="I21" s="15">
        <v>1393959709</v>
      </c>
      <c r="J21" s="15">
        <v>817755620</v>
      </c>
      <c r="K21" s="15">
        <v>221288660</v>
      </c>
      <c r="L21" s="15">
        <v>354915429</v>
      </c>
      <c r="M21" s="15">
        <v>1190171</v>
      </c>
    </row>
    <row r="22" spans="1:13" s="2" customFormat="1" ht="10.5" customHeight="1">
      <c r="A22" s="5" t="s">
        <v>95</v>
      </c>
      <c r="B22" s="15">
        <v>31</v>
      </c>
      <c r="C22" s="15">
        <v>19958</v>
      </c>
      <c r="D22" s="15">
        <v>2405642.5</v>
      </c>
      <c r="E22" s="15">
        <v>9016836</v>
      </c>
      <c r="F22" s="15">
        <v>4804235</v>
      </c>
      <c r="G22" s="15">
        <v>1874283</v>
      </c>
      <c r="H22" s="15">
        <v>2338318</v>
      </c>
      <c r="I22" s="15">
        <v>1402438083</v>
      </c>
      <c r="J22" s="15">
        <v>850404914</v>
      </c>
      <c r="K22" s="15">
        <v>197118740</v>
      </c>
      <c r="L22" s="15">
        <v>354914429</v>
      </c>
      <c r="M22" s="15">
        <v>1262927</v>
      </c>
    </row>
    <row r="23" spans="1:13" s="2" customFormat="1" ht="10.5" customHeight="1">
      <c r="A23" s="5" t="s">
        <v>94</v>
      </c>
      <c r="B23" s="15">
        <v>31</v>
      </c>
      <c r="C23" s="15">
        <v>19765</v>
      </c>
      <c r="D23" s="15">
        <v>2392053.4</v>
      </c>
      <c r="E23" s="15">
        <v>9143619</v>
      </c>
      <c r="F23" s="15">
        <v>5332570</v>
      </c>
      <c r="G23" s="15">
        <v>1472733</v>
      </c>
      <c r="H23" s="15">
        <v>2338316</v>
      </c>
      <c r="I23" s="15">
        <v>1441755948</v>
      </c>
      <c r="J23" s="15">
        <v>923861960</v>
      </c>
      <c r="K23" s="15">
        <v>162978559</v>
      </c>
      <c r="L23" s="15">
        <v>354915429</v>
      </c>
      <c r="M23" s="15">
        <v>1295005</v>
      </c>
    </row>
    <row r="24" spans="1:13" s="2" customFormat="1" ht="10.5" customHeight="1">
      <c r="A24" s="5" t="s">
        <v>93</v>
      </c>
      <c r="B24" s="15">
        <v>30</v>
      </c>
      <c r="C24" s="15">
        <v>19045</v>
      </c>
      <c r="D24" s="15">
        <v>2323647</v>
      </c>
      <c r="E24" s="15">
        <v>9401694</v>
      </c>
      <c r="F24" s="15">
        <v>5084350</v>
      </c>
      <c r="G24" s="15">
        <v>1979027</v>
      </c>
      <c r="H24" s="15">
        <v>2338317</v>
      </c>
      <c r="I24" s="15">
        <v>1440829975</v>
      </c>
      <c r="J24" s="15">
        <v>877167480</v>
      </c>
      <c r="K24" s="15">
        <v>208748066</v>
      </c>
      <c r="L24" s="15">
        <v>354914429</v>
      </c>
      <c r="M24" s="15">
        <v>1173461</v>
      </c>
    </row>
    <row r="25" spans="1:13" s="2" customFormat="1" ht="10.5" customHeight="1">
      <c r="A25" s="5" t="s">
        <v>92</v>
      </c>
      <c r="B25" s="15">
        <v>31</v>
      </c>
      <c r="C25" s="15">
        <v>19827</v>
      </c>
      <c r="D25" s="15">
        <v>2408089.2999999998</v>
      </c>
      <c r="E25" s="15">
        <v>9300894</v>
      </c>
      <c r="F25" s="15">
        <v>4943559</v>
      </c>
      <c r="G25" s="15">
        <v>2019017</v>
      </c>
      <c r="H25" s="15">
        <v>2338318</v>
      </c>
      <c r="I25" s="15">
        <v>1433693578</v>
      </c>
      <c r="J25" s="15">
        <v>864867427</v>
      </c>
      <c r="K25" s="15">
        <v>213911722</v>
      </c>
      <c r="L25" s="15">
        <v>354914429</v>
      </c>
      <c r="M25" s="15">
        <v>1077077</v>
      </c>
    </row>
    <row r="26" spans="1:13" s="2" customFormat="1" ht="10.5" customHeight="1">
      <c r="A26" s="5" t="s">
        <v>91</v>
      </c>
      <c r="B26" s="15">
        <v>30</v>
      </c>
      <c r="C26" s="15">
        <v>19536</v>
      </c>
      <c r="D26" s="15">
        <v>2357473.9</v>
      </c>
      <c r="E26" s="15">
        <v>10026827</v>
      </c>
      <c r="F26" s="15">
        <v>5701051</v>
      </c>
      <c r="G26" s="15">
        <v>1987457</v>
      </c>
      <c r="H26" s="15">
        <v>2338319</v>
      </c>
      <c r="I26" s="15">
        <v>1546664031</v>
      </c>
      <c r="J26" s="15">
        <v>980659864</v>
      </c>
      <c r="K26" s="15">
        <v>211089738</v>
      </c>
      <c r="L26" s="15">
        <v>354914429</v>
      </c>
      <c r="M26" s="15">
        <v>1038594</v>
      </c>
    </row>
    <row r="27" spans="1:13" s="2" customFormat="1" ht="10.5" customHeight="1">
      <c r="A27" s="5" t="s">
        <v>90</v>
      </c>
      <c r="B27" s="15">
        <v>31</v>
      </c>
      <c r="C27" s="15">
        <v>19695</v>
      </c>
      <c r="D27" s="15">
        <v>2370205.7000000002</v>
      </c>
      <c r="E27" s="15">
        <v>9026080</v>
      </c>
      <c r="F27" s="15">
        <v>5139676</v>
      </c>
      <c r="G27" s="15">
        <v>1548088</v>
      </c>
      <c r="H27" s="15">
        <v>2338316</v>
      </c>
      <c r="I27" s="15">
        <v>1415376602</v>
      </c>
      <c r="J27" s="15">
        <v>894609649</v>
      </c>
      <c r="K27" s="15">
        <v>165850524</v>
      </c>
      <c r="L27" s="15">
        <v>354916429</v>
      </c>
      <c r="M27" s="15">
        <v>1067875</v>
      </c>
    </row>
    <row r="28" spans="1:13" s="2" customFormat="1" ht="10.5" customHeight="1">
      <c r="A28" s="5" t="s">
        <v>89</v>
      </c>
      <c r="B28" s="15">
        <v>31</v>
      </c>
      <c r="C28" s="15">
        <v>19657</v>
      </c>
      <c r="D28" s="15">
        <v>2355144.9</v>
      </c>
      <c r="E28" s="15">
        <v>8826697</v>
      </c>
      <c r="F28" s="15">
        <v>4585732</v>
      </c>
      <c r="G28" s="15">
        <v>1783569</v>
      </c>
      <c r="H28" s="15">
        <v>2457396</v>
      </c>
      <c r="I28" s="15">
        <v>1384863850</v>
      </c>
      <c r="J28" s="15">
        <v>814236475</v>
      </c>
      <c r="K28" s="15">
        <v>193007946</v>
      </c>
      <c r="L28" s="15">
        <v>377619429</v>
      </c>
      <c r="M28" s="15">
        <v>1003843</v>
      </c>
    </row>
    <row r="29" spans="1:13" s="2" customFormat="1" ht="10.5" customHeight="1">
      <c r="A29" s="5" t="s">
        <v>88</v>
      </c>
      <c r="B29" s="15">
        <v>28</v>
      </c>
      <c r="C29" s="15">
        <v>18047</v>
      </c>
      <c r="D29" s="15">
        <v>2198536</v>
      </c>
      <c r="E29" s="15">
        <v>8445351</v>
      </c>
      <c r="F29" s="15">
        <v>4414475</v>
      </c>
      <c r="G29" s="15">
        <v>1573479</v>
      </c>
      <c r="H29" s="15">
        <v>2457397</v>
      </c>
      <c r="I29" s="15">
        <v>1322309662</v>
      </c>
      <c r="J29" s="15">
        <v>773419512</v>
      </c>
      <c r="K29" s="15">
        <v>171269721</v>
      </c>
      <c r="L29" s="15">
        <v>377620429</v>
      </c>
      <c r="M29" s="15">
        <v>955885</v>
      </c>
    </row>
    <row r="30" spans="1:13" s="2" customFormat="1" ht="10.5" customHeight="1">
      <c r="A30" s="5" t="s">
        <v>87</v>
      </c>
      <c r="B30" s="44">
        <v>31</v>
      </c>
      <c r="C30" s="15">
        <v>20075</v>
      </c>
      <c r="D30" s="15">
        <v>2428322.9</v>
      </c>
      <c r="E30" s="15">
        <v>9821520</v>
      </c>
      <c r="F30" s="15">
        <v>5830546</v>
      </c>
      <c r="G30" s="15">
        <v>1554579</v>
      </c>
      <c r="H30" s="15">
        <v>2436395</v>
      </c>
      <c r="I30" s="15">
        <v>1569121289</v>
      </c>
      <c r="J30" s="15">
        <v>1022451911</v>
      </c>
      <c r="K30" s="15">
        <v>171282954</v>
      </c>
      <c r="L30" s="15">
        <v>375386424</v>
      </c>
      <c r="M30" s="15">
        <v>1054710</v>
      </c>
    </row>
    <row r="31" spans="1:13" s="26" customFormat="1" ht="6" customHeight="1">
      <c r="A31" s="25"/>
      <c r="B31" s="4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2" customFormat="1" ht="10.5" customHeight="1">
      <c r="A32" s="2" t="s">
        <v>86</v>
      </c>
      <c r="I32" s="9"/>
    </row>
    <row r="33" spans="1:1">
      <c r="A33" s="2" t="s">
        <v>85</v>
      </c>
    </row>
  </sheetData>
  <mergeCells count="15">
    <mergeCell ref="A8:A10"/>
    <mergeCell ref="B8:B10"/>
    <mergeCell ref="C8:C10"/>
    <mergeCell ref="D8:D10"/>
    <mergeCell ref="H9:H10"/>
    <mergeCell ref="E8:G8"/>
    <mergeCell ref="G9:G10"/>
    <mergeCell ref="E9:E10"/>
    <mergeCell ref="F9:F10"/>
    <mergeCell ref="I8:K8"/>
    <mergeCell ref="M8:M10"/>
    <mergeCell ref="I9:I10"/>
    <mergeCell ref="J9:J10"/>
    <mergeCell ref="K9:K10"/>
    <mergeCell ref="L9:L10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2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4.625" customWidth="1"/>
    <col min="3" max="3" width="7.375" customWidth="1"/>
    <col min="4" max="8" width="11.875" customWidth="1"/>
    <col min="9" max="10" width="13.125" customWidth="1"/>
    <col min="11" max="12" width="12.75" customWidth="1"/>
    <col min="13" max="13" width="11.25" customWidth="1"/>
    <col min="14" max="14" width="11.125" customWidth="1"/>
  </cols>
  <sheetData>
    <row r="1" spans="1:15" s="1" customFormat="1" ht="15" customHeight="1">
      <c r="A1" s="41" t="s">
        <v>84</v>
      </c>
      <c r="C1" s="42"/>
      <c r="E1" s="41"/>
      <c r="F1" s="41"/>
      <c r="G1" s="41"/>
      <c r="H1" s="40"/>
      <c r="I1" s="40"/>
      <c r="J1" s="40"/>
      <c r="K1" s="40"/>
      <c r="L1" s="40"/>
      <c r="M1" s="40"/>
    </row>
    <row r="2" spans="1:15" s="1" customFormat="1" ht="10.5" customHeight="1"/>
    <row r="3" spans="1:15" s="1" customFormat="1" ht="13.5" customHeight="1">
      <c r="A3" s="30" t="s">
        <v>76</v>
      </c>
      <c r="D3" s="38"/>
      <c r="F3" s="30"/>
      <c r="G3" s="30"/>
      <c r="H3" s="30"/>
      <c r="I3" s="30"/>
      <c r="J3" s="30"/>
      <c r="K3" s="30"/>
    </row>
    <row r="4" spans="1:15" s="1" customFormat="1" ht="10.5" customHeight="1"/>
    <row r="5" spans="1:15" s="1" customFormat="1" ht="13.5" customHeight="1">
      <c r="A5" s="30" t="s">
        <v>75</v>
      </c>
      <c r="E5" s="32"/>
      <c r="G5" s="31"/>
      <c r="H5" s="31"/>
      <c r="I5" s="31"/>
      <c r="J5" s="31"/>
    </row>
    <row r="6" spans="1:15" s="1" customFormat="1" ht="13.5" customHeight="1">
      <c r="A6" s="30"/>
      <c r="E6" s="32"/>
      <c r="G6" s="31"/>
      <c r="H6" s="31"/>
      <c r="I6" s="31"/>
      <c r="J6" s="31"/>
    </row>
    <row r="7" spans="1:15" s="2" customFormat="1" ht="10.5" customHeight="1">
      <c r="A7" s="26" t="s">
        <v>11</v>
      </c>
      <c r="I7" s="1"/>
      <c r="J7" s="1"/>
      <c r="K7" s="1"/>
      <c r="L7" s="1"/>
      <c r="M7" s="1"/>
      <c r="N7" s="1"/>
    </row>
    <row r="8" spans="1:15" s="2" customFormat="1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s="2" customFormat="1" ht="10.5" customHeight="1">
      <c r="A9" s="301" t="s">
        <v>6</v>
      </c>
      <c r="B9" s="279" t="s">
        <v>0</v>
      </c>
      <c r="C9" s="280" t="s">
        <v>1</v>
      </c>
      <c r="D9" s="280" t="s">
        <v>7</v>
      </c>
      <c r="E9" s="298" t="s">
        <v>74</v>
      </c>
      <c r="F9" s="299"/>
      <c r="G9" s="299"/>
      <c r="H9" s="300"/>
      <c r="I9" s="298" t="s">
        <v>73</v>
      </c>
      <c r="J9" s="299"/>
      <c r="K9" s="299"/>
      <c r="L9" s="300"/>
      <c r="M9" s="282" t="s">
        <v>8</v>
      </c>
      <c r="N9" s="296" t="s">
        <v>6</v>
      </c>
    </row>
    <row r="10" spans="1:15" s="2" customFormat="1" ht="10.5" customHeight="1">
      <c r="A10" s="302"/>
      <c r="B10" s="274"/>
      <c r="C10" s="303"/>
      <c r="D10" s="303"/>
      <c r="E10" s="28" t="s">
        <v>2</v>
      </c>
      <c r="F10" s="28" t="s">
        <v>3</v>
      </c>
      <c r="G10" s="28" t="s">
        <v>4</v>
      </c>
      <c r="H10" s="28" t="s">
        <v>72</v>
      </c>
      <c r="I10" s="33" t="s">
        <v>2</v>
      </c>
      <c r="J10" s="28" t="s">
        <v>3</v>
      </c>
      <c r="K10" s="28" t="s">
        <v>4</v>
      </c>
      <c r="L10" s="29" t="s">
        <v>72</v>
      </c>
      <c r="M10" s="287"/>
      <c r="N10" s="297"/>
    </row>
    <row r="11" spans="1:15" s="2" customFormat="1" ht="10.5" customHeight="1">
      <c r="A11" s="4" t="s">
        <v>83</v>
      </c>
      <c r="B11" s="13">
        <v>365</v>
      </c>
      <c r="C11" s="13">
        <v>241923</v>
      </c>
      <c r="D11" s="13">
        <v>29969254.199999999</v>
      </c>
      <c r="E11" s="13">
        <v>122776798</v>
      </c>
      <c r="F11" s="13">
        <v>66855208</v>
      </c>
      <c r="G11" s="13">
        <v>22062705</v>
      </c>
      <c r="H11" s="13">
        <v>33858885</v>
      </c>
      <c r="I11" s="13">
        <v>19681135053</v>
      </c>
      <c r="J11" s="13">
        <v>12262113222</v>
      </c>
      <c r="K11" s="13">
        <v>2256299312</v>
      </c>
      <c r="L11" s="13">
        <v>5162722519</v>
      </c>
      <c r="M11" s="14">
        <v>14141391</v>
      </c>
      <c r="N11" s="34" t="s">
        <v>83</v>
      </c>
      <c r="O11" s="26"/>
    </row>
    <row r="12" spans="1:15" s="2" customFormat="1" ht="10.5" customHeight="1">
      <c r="A12" s="5" t="s">
        <v>82</v>
      </c>
      <c r="B12" s="15">
        <v>365</v>
      </c>
      <c r="C12" s="15">
        <v>234073</v>
      </c>
      <c r="D12" s="15">
        <v>28127017</v>
      </c>
      <c r="E12" s="15">
        <v>119043367</v>
      </c>
      <c r="F12" s="15">
        <v>64954667</v>
      </c>
      <c r="G12" s="15">
        <v>21398051</v>
      </c>
      <c r="H12" s="15">
        <v>32690649</v>
      </c>
      <c r="I12" s="15">
        <v>18901311531</v>
      </c>
      <c r="J12" s="15">
        <v>11745178944</v>
      </c>
      <c r="K12" s="15">
        <v>2127004065</v>
      </c>
      <c r="L12" s="15">
        <v>5029128522</v>
      </c>
      <c r="M12" s="16">
        <v>12969152</v>
      </c>
      <c r="N12" s="37" t="s">
        <v>82</v>
      </c>
      <c r="O12" s="26"/>
    </row>
    <row r="13" spans="1:15" s="2" customFormat="1" ht="10.5" customHeight="1">
      <c r="A13" s="5" t="s">
        <v>68</v>
      </c>
      <c r="B13" s="15">
        <v>365</v>
      </c>
      <c r="C13" s="15">
        <v>236002</v>
      </c>
      <c r="D13" s="15">
        <v>28130587</v>
      </c>
      <c r="E13" s="15">
        <v>116793212</v>
      </c>
      <c r="F13" s="15">
        <v>63653294</v>
      </c>
      <c r="G13" s="15">
        <v>19722406</v>
      </c>
      <c r="H13" s="15">
        <v>33417512</v>
      </c>
      <c r="I13" s="15">
        <v>18387230391</v>
      </c>
      <c r="J13" s="15">
        <v>11333366531</v>
      </c>
      <c r="K13" s="15">
        <v>1956275009</v>
      </c>
      <c r="L13" s="15">
        <v>5097588851</v>
      </c>
      <c r="M13" s="16">
        <v>13254596</v>
      </c>
      <c r="N13" s="37" t="s">
        <v>68</v>
      </c>
      <c r="O13" s="26"/>
    </row>
    <row r="14" spans="1:15" s="2" customFormat="1" ht="10.5" customHeight="1">
      <c r="A14" s="5" t="s">
        <v>81</v>
      </c>
      <c r="B14" s="15">
        <v>366</v>
      </c>
      <c r="C14" s="15">
        <v>239194</v>
      </c>
      <c r="D14" s="15">
        <v>28512872.699999999</v>
      </c>
      <c r="E14" s="15">
        <v>117424746</v>
      </c>
      <c r="F14" s="15">
        <v>64382952</v>
      </c>
      <c r="G14" s="15">
        <v>18950955</v>
      </c>
      <c r="H14" s="15">
        <v>34090839</v>
      </c>
      <c r="I14" s="15">
        <v>18283431105</v>
      </c>
      <c r="J14" s="15">
        <v>11320698853</v>
      </c>
      <c r="K14" s="15">
        <v>1878922132</v>
      </c>
      <c r="L14" s="15">
        <v>5083810120</v>
      </c>
      <c r="M14" s="16">
        <v>13326306</v>
      </c>
      <c r="N14" s="37" t="s">
        <v>81</v>
      </c>
      <c r="O14" s="26"/>
    </row>
    <row r="15" spans="1:15" s="6" customFormat="1" ht="10.5" customHeight="1">
      <c r="A15" s="11" t="s">
        <v>80</v>
      </c>
      <c r="B15" s="19">
        <v>365</v>
      </c>
      <c r="C15" s="19">
        <v>235820</v>
      </c>
      <c r="D15" s="19">
        <v>28412684.399999999</v>
      </c>
      <c r="E15" s="19">
        <v>114990206</v>
      </c>
      <c r="F15" s="19">
        <v>63001073</v>
      </c>
      <c r="G15" s="19">
        <v>19454005</v>
      </c>
      <c r="H15" s="19">
        <v>32535128</v>
      </c>
      <c r="I15" s="19">
        <v>17728477021</v>
      </c>
      <c r="J15" s="19">
        <v>10950211717</v>
      </c>
      <c r="K15" s="19">
        <v>1943403469</v>
      </c>
      <c r="L15" s="19">
        <v>4834861835</v>
      </c>
      <c r="M15" s="20">
        <v>13381224</v>
      </c>
      <c r="N15" s="39" t="s">
        <v>80</v>
      </c>
      <c r="O15" s="27"/>
    </row>
    <row r="16" spans="1:15" s="6" customFormat="1" ht="10.5" customHeigh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3"/>
      <c r="O16" s="27"/>
    </row>
    <row r="17" spans="1:15" s="2" customFormat="1" ht="10.5" customHeight="1">
      <c r="A17" s="4" t="s">
        <v>9</v>
      </c>
      <c r="B17" s="15">
        <v>30</v>
      </c>
      <c r="C17" s="15">
        <v>19652</v>
      </c>
      <c r="D17" s="15">
        <v>2367724</v>
      </c>
      <c r="E17" s="15">
        <v>9582517</v>
      </c>
      <c r="F17" s="15">
        <v>5250089</v>
      </c>
      <c r="G17" s="15">
        <v>1621167</v>
      </c>
      <c r="H17" s="15">
        <v>2711261</v>
      </c>
      <c r="I17" s="15">
        <v>1477373085</v>
      </c>
      <c r="J17" s="15">
        <v>912517643</v>
      </c>
      <c r="K17" s="15">
        <v>161950289</v>
      </c>
      <c r="L17" s="15">
        <v>402905153</v>
      </c>
      <c r="M17" s="16">
        <v>1115102</v>
      </c>
      <c r="N17" s="34" t="s">
        <v>9</v>
      </c>
      <c r="O17" s="26"/>
    </row>
    <row r="18" spans="1:15" s="2" customFormat="1" ht="10.5" customHeight="1">
      <c r="A18" s="5" t="s">
        <v>79</v>
      </c>
      <c r="B18" s="15">
        <v>30</v>
      </c>
      <c r="C18" s="15">
        <v>19551</v>
      </c>
      <c r="D18" s="15">
        <v>2360665.1</v>
      </c>
      <c r="E18" s="15">
        <v>10756548</v>
      </c>
      <c r="F18" s="15">
        <v>6127398</v>
      </c>
      <c r="G18" s="15">
        <v>1768132</v>
      </c>
      <c r="H18" s="15">
        <v>2861018</v>
      </c>
      <c r="I18" s="15">
        <v>1648949345</v>
      </c>
      <c r="J18" s="15">
        <v>1053163065</v>
      </c>
      <c r="K18" s="15">
        <v>177757690</v>
      </c>
      <c r="L18" s="15">
        <v>418028590</v>
      </c>
      <c r="M18" s="16">
        <v>1047291</v>
      </c>
      <c r="N18" s="37" t="s">
        <v>79</v>
      </c>
      <c r="O18" s="26"/>
    </row>
    <row r="19" spans="1:15" s="2" customFormat="1" ht="10.5" customHeight="1">
      <c r="A19" s="5" t="s">
        <v>63</v>
      </c>
      <c r="B19" s="15">
        <v>31</v>
      </c>
      <c r="C19" s="15">
        <v>19995</v>
      </c>
      <c r="D19" s="15">
        <v>2370338</v>
      </c>
      <c r="E19" s="15">
        <v>10178134</v>
      </c>
      <c r="F19" s="15">
        <v>5433818</v>
      </c>
      <c r="G19" s="15">
        <v>1883252</v>
      </c>
      <c r="H19" s="15">
        <v>2861064</v>
      </c>
      <c r="I19" s="15">
        <v>1547770403</v>
      </c>
      <c r="J19" s="15">
        <v>941889893</v>
      </c>
      <c r="K19" s="15">
        <v>187846279</v>
      </c>
      <c r="L19" s="15">
        <v>418034231</v>
      </c>
      <c r="M19" s="16">
        <v>1105811</v>
      </c>
      <c r="N19" s="37" t="s">
        <v>63</v>
      </c>
      <c r="O19" s="26"/>
    </row>
    <row r="20" spans="1:15" s="2" customFormat="1" ht="10.5" customHeight="1">
      <c r="A20" s="5" t="s">
        <v>62</v>
      </c>
      <c r="B20" s="15">
        <v>30</v>
      </c>
      <c r="C20" s="15">
        <v>19686</v>
      </c>
      <c r="D20" s="15">
        <v>2378402.4</v>
      </c>
      <c r="E20" s="15">
        <v>9661152</v>
      </c>
      <c r="F20" s="15">
        <v>4922663</v>
      </c>
      <c r="G20" s="15">
        <v>1877651</v>
      </c>
      <c r="H20" s="15">
        <v>2860838</v>
      </c>
      <c r="I20" s="15">
        <v>1461883711</v>
      </c>
      <c r="J20" s="15">
        <v>856022931</v>
      </c>
      <c r="K20" s="15">
        <v>187854756</v>
      </c>
      <c r="L20" s="15">
        <v>418006024</v>
      </c>
      <c r="M20" s="16">
        <v>1196025</v>
      </c>
      <c r="N20" s="37" t="s">
        <v>62</v>
      </c>
      <c r="O20" s="26"/>
    </row>
    <row r="21" spans="1:15" s="2" customFormat="1" ht="10.5" customHeight="1">
      <c r="A21" s="5" t="s">
        <v>61</v>
      </c>
      <c r="B21" s="15">
        <v>31</v>
      </c>
      <c r="C21" s="15">
        <v>20049</v>
      </c>
      <c r="D21" s="15">
        <v>2419580.9</v>
      </c>
      <c r="E21" s="15">
        <v>9278198</v>
      </c>
      <c r="F21" s="15">
        <v>4806879</v>
      </c>
      <c r="G21" s="15">
        <v>1610255</v>
      </c>
      <c r="H21" s="15">
        <v>2861064</v>
      </c>
      <c r="I21" s="15">
        <v>1426180875</v>
      </c>
      <c r="J21" s="15">
        <v>847534500</v>
      </c>
      <c r="K21" s="15">
        <v>160612144</v>
      </c>
      <c r="L21" s="15">
        <v>418034231</v>
      </c>
      <c r="M21" s="16">
        <v>1338757</v>
      </c>
      <c r="N21" s="37" t="s">
        <v>61</v>
      </c>
      <c r="O21" s="26"/>
    </row>
    <row r="22" spans="1:15" s="2" customFormat="1" ht="10.5" customHeight="1">
      <c r="A22" s="5" t="s">
        <v>60</v>
      </c>
      <c r="B22" s="15">
        <v>31</v>
      </c>
      <c r="C22" s="15">
        <v>19755</v>
      </c>
      <c r="D22" s="15">
        <v>2385694.9</v>
      </c>
      <c r="E22" s="15">
        <v>9372043</v>
      </c>
      <c r="F22" s="15">
        <v>5287214</v>
      </c>
      <c r="G22" s="15">
        <v>1224081</v>
      </c>
      <c r="H22" s="15">
        <v>2860748</v>
      </c>
      <c r="I22" s="15">
        <v>1459998025</v>
      </c>
      <c r="J22" s="15">
        <v>917907452</v>
      </c>
      <c r="K22" s="15">
        <v>124095832</v>
      </c>
      <c r="L22" s="15">
        <v>417994741</v>
      </c>
      <c r="M22" s="16">
        <v>1283483</v>
      </c>
      <c r="N22" s="37" t="s">
        <v>60</v>
      </c>
      <c r="O22" s="26"/>
    </row>
    <row r="23" spans="1:15" s="2" customFormat="1" ht="10.5" customHeight="1">
      <c r="A23" s="5" t="s">
        <v>59</v>
      </c>
      <c r="B23" s="15">
        <v>30</v>
      </c>
      <c r="C23" s="15">
        <v>19254</v>
      </c>
      <c r="D23" s="15">
        <v>2330329.6</v>
      </c>
      <c r="E23" s="15">
        <v>9734538</v>
      </c>
      <c r="F23" s="15">
        <v>5150691</v>
      </c>
      <c r="G23" s="15">
        <v>1722739</v>
      </c>
      <c r="H23" s="15">
        <v>2861108</v>
      </c>
      <c r="I23" s="15">
        <v>1480083729</v>
      </c>
      <c r="J23" s="15">
        <v>891043309</v>
      </c>
      <c r="K23" s="15">
        <v>171000547</v>
      </c>
      <c r="L23" s="15">
        <v>418039873</v>
      </c>
      <c r="M23" s="16">
        <v>1194078</v>
      </c>
      <c r="N23" s="37" t="s">
        <v>59</v>
      </c>
      <c r="O23" s="26"/>
    </row>
    <row r="24" spans="1:15" s="2" customFormat="1" ht="10.5" customHeight="1">
      <c r="A24" s="5" t="s">
        <v>58</v>
      </c>
      <c r="B24" s="15">
        <v>31</v>
      </c>
      <c r="C24" s="15">
        <v>19931</v>
      </c>
      <c r="D24" s="15">
        <v>2409718.9</v>
      </c>
      <c r="E24" s="15">
        <v>9823007</v>
      </c>
      <c r="F24" s="15">
        <v>5162799</v>
      </c>
      <c r="G24" s="15">
        <v>1803626</v>
      </c>
      <c r="H24" s="15">
        <v>2856582</v>
      </c>
      <c r="I24" s="15">
        <v>1494591304</v>
      </c>
      <c r="J24" s="15">
        <v>897375620</v>
      </c>
      <c r="K24" s="15">
        <v>179713443</v>
      </c>
      <c r="L24" s="15">
        <v>417502241</v>
      </c>
      <c r="M24" s="16">
        <v>1078314</v>
      </c>
      <c r="N24" s="37" t="s">
        <v>58</v>
      </c>
      <c r="O24" s="26"/>
    </row>
    <row r="25" spans="1:15" s="2" customFormat="1" ht="10.5" customHeight="1">
      <c r="A25" s="5" t="s">
        <v>57</v>
      </c>
      <c r="B25" s="15">
        <v>30</v>
      </c>
      <c r="C25" s="15">
        <v>19784</v>
      </c>
      <c r="D25" s="15">
        <v>2368077.7999999998</v>
      </c>
      <c r="E25" s="15">
        <v>10343560</v>
      </c>
      <c r="F25" s="15">
        <v>6091264</v>
      </c>
      <c r="G25" s="15">
        <v>1810645</v>
      </c>
      <c r="H25" s="15">
        <v>2441651</v>
      </c>
      <c r="I25" s="15">
        <v>1598191617</v>
      </c>
      <c r="J25" s="15">
        <v>1046919045</v>
      </c>
      <c r="K25" s="15">
        <v>180637732</v>
      </c>
      <c r="L25" s="15">
        <v>370634840</v>
      </c>
      <c r="M25" s="16">
        <v>1053348</v>
      </c>
      <c r="N25" s="37" t="s">
        <v>57</v>
      </c>
      <c r="O25" s="26"/>
    </row>
    <row r="26" spans="1:15" s="2" customFormat="1" ht="10.5" customHeight="1">
      <c r="A26" s="5" t="s">
        <v>56</v>
      </c>
      <c r="B26" s="15">
        <v>31</v>
      </c>
      <c r="C26" s="15">
        <v>19869</v>
      </c>
      <c r="D26" s="15">
        <v>2383822.9</v>
      </c>
      <c r="E26" s="15">
        <v>9005354</v>
      </c>
      <c r="F26" s="15">
        <v>5196524</v>
      </c>
      <c r="G26" s="15">
        <v>1367339</v>
      </c>
      <c r="H26" s="15">
        <v>2441491</v>
      </c>
      <c r="I26" s="15">
        <v>1409894100</v>
      </c>
      <c r="J26" s="15">
        <v>903680804</v>
      </c>
      <c r="K26" s="15">
        <v>135598696</v>
      </c>
      <c r="L26" s="15">
        <v>370614600</v>
      </c>
      <c r="M26" s="16">
        <v>1046001</v>
      </c>
      <c r="N26" s="37" t="s">
        <v>56</v>
      </c>
      <c r="O26" s="26"/>
    </row>
    <row r="27" spans="1:15" s="2" customFormat="1" ht="10.5" customHeight="1">
      <c r="A27" s="5" t="s">
        <v>78</v>
      </c>
      <c r="B27" s="15">
        <v>31</v>
      </c>
      <c r="C27" s="15">
        <v>19769</v>
      </c>
      <c r="D27" s="15">
        <v>2367232.7000000002</v>
      </c>
      <c r="E27" s="15">
        <v>8929377</v>
      </c>
      <c r="F27" s="15">
        <v>4766391</v>
      </c>
      <c r="G27" s="15">
        <v>1615000</v>
      </c>
      <c r="H27" s="15">
        <v>2547986</v>
      </c>
      <c r="I27" s="15">
        <v>1393661008</v>
      </c>
      <c r="J27" s="15">
        <v>841932168</v>
      </c>
      <c r="K27" s="15">
        <v>160445240</v>
      </c>
      <c r="L27" s="15">
        <v>391283600</v>
      </c>
      <c r="M27" s="16">
        <v>1029876</v>
      </c>
      <c r="N27" s="37" t="s">
        <v>78</v>
      </c>
      <c r="O27" s="26"/>
    </row>
    <row r="28" spans="1:15" s="2" customFormat="1" ht="10.5" customHeight="1">
      <c r="A28" s="5" t="s">
        <v>54</v>
      </c>
      <c r="B28" s="15">
        <v>28</v>
      </c>
      <c r="C28" s="15">
        <v>18125</v>
      </c>
      <c r="D28" s="15">
        <v>2197564.4</v>
      </c>
      <c r="E28" s="15">
        <v>8635401</v>
      </c>
      <c r="F28" s="15">
        <v>4704517</v>
      </c>
      <c r="G28" s="15">
        <v>1382737</v>
      </c>
      <c r="H28" s="15">
        <v>2548147</v>
      </c>
      <c r="I28" s="15">
        <v>1348072840</v>
      </c>
      <c r="J28" s="15">
        <v>820594213</v>
      </c>
      <c r="K28" s="15">
        <v>136177787</v>
      </c>
      <c r="L28" s="15">
        <v>391300840</v>
      </c>
      <c r="M28" s="16">
        <v>956661</v>
      </c>
      <c r="N28" s="37" t="s">
        <v>54</v>
      </c>
      <c r="O28" s="26"/>
    </row>
    <row r="29" spans="1:15" s="2" customFormat="1" ht="10.5" customHeight="1">
      <c r="A29" s="12" t="s">
        <v>53</v>
      </c>
      <c r="B29" s="17">
        <v>31</v>
      </c>
      <c r="C29" s="17">
        <v>20052</v>
      </c>
      <c r="D29" s="17">
        <v>2441256.7999999998</v>
      </c>
      <c r="E29" s="17">
        <v>9272894</v>
      </c>
      <c r="F29" s="17">
        <v>5350915</v>
      </c>
      <c r="G29" s="17">
        <v>1388548</v>
      </c>
      <c r="H29" s="17">
        <v>2533431</v>
      </c>
      <c r="I29" s="17">
        <v>1459200064</v>
      </c>
      <c r="J29" s="17">
        <v>932148717</v>
      </c>
      <c r="K29" s="17">
        <v>141663323</v>
      </c>
      <c r="L29" s="17">
        <v>385388024</v>
      </c>
      <c r="M29" s="18">
        <v>1051579</v>
      </c>
      <c r="N29" s="36" t="s">
        <v>52</v>
      </c>
      <c r="O29" s="26"/>
    </row>
    <row r="30" spans="1:15" s="2" customFormat="1" ht="10.5" customHeight="1">
      <c r="A30" s="2" t="s">
        <v>77</v>
      </c>
    </row>
    <row r="31" spans="1:15" ht="10.5" customHeight="1">
      <c r="A31" s="9" t="s">
        <v>51</v>
      </c>
    </row>
    <row r="32" spans="1:15" s="7" customFormat="1" ht="10.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mergeCells count="8">
    <mergeCell ref="M9:M10"/>
    <mergeCell ref="N9:N10"/>
    <mergeCell ref="E9:H9"/>
    <mergeCell ref="I9:L9"/>
    <mergeCell ref="A9:A10"/>
    <mergeCell ref="B9:B10"/>
    <mergeCell ref="C9:C10"/>
    <mergeCell ref="D9:D10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27F5-262B-4566-93B7-2FDC29A72215}">
  <sheetPr>
    <pageSetUpPr fitToPage="1"/>
  </sheetPr>
  <dimension ref="A1:S40"/>
  <sheetViews>
    <sheetView zoomScaleNormal="100" zoomScaleSheetLayoutView="100" workbookViewId="0"/>
  </sheetViews>
  <sheetFormatPr defaultRowHeight="13.5"/>
  <cols>
    <col min="1" max="1" width="10.75" style="189" customWidth="1"/>
    <col min="2" max="2" width="7.75" style="189" customWidth="1"/>
    <col min="3" max="3" width="9.75" style="189" customWidth="1"/>
    <col min="4" max="4" width="11.75" style="189" customWidth="1"/>
    <col min="5" max="5" width="12.75" style="189" customWidth="1"/>
    <col min="6" max="6" width="11.75" style="189" customWidth="1"/>
    <col min="7" max="8" width="12.75" style="189" customWidth="1"/>
    <col min="9" max="10" width="16.625" style="189" customWidth="1"/>
    <col min="11" max="12" width="16.125" style="189" customWidth="1"/>
    <col min="13" max="13" width="12.625" style="189" customWidth="1"/>
    <col min="14" max="14" width="11.875" style="189" customWidth="1"/>
    <col min="15" max="16384" width="9" style="189"/>
  </cols>
  <sheetData>
    <row r="1" spans="1:19" s="78" customFormat="1" ht="13.5" customHeight="1"/>
    <row r="2" spans="1:19" s="186" customFormat="1" ht="13.5" customHeight="1">
      <c r="A2" s="185" t="s">
        <v>142</v>
      </c>
      <c r="D2" s="52"/>
      <c r="F2" s="51"/>
      <c r="H2" s="51"/>
      <c r="I2" s="75"/>
    </row>
    <row r="3" spans="1:19" s="186" customFormat="1" ht="6" customHeight="1">
      <c r="E3" s="68"/>
      <c r="F3" s="68"/>
      <c r="G3" s="68"/>
      <c r="H3" s="68"/>
      <c r="I3" s="75"/>
    </row>
    <row r="4" spans="1:19" s="186" customFormat="1" ht="13.5" customHeight="1">
      <c r="A4" s="185" t="s">
        <v>141</v>
      </c>
      <c r="E4" s="52"/>
      <c r="G4" s="51"/>
      <c r="H4" s="51"/>
    </row>
    <row r="5" spans="1:19" s="190" customFormat="1" ht="13.5" customHeight="1">
      <c r="E5" s="191"/>
      <c r="G5" s="192"/>
      <c r="H5" s="192"/>
      <c r="I5" s="193"/>
      <c r="J5" s="193"/>
    </row>
    <row r="6" spans="1:19" s="194" customFormat="1" ht="10.5" customHeight="1">
      <c r="A6" s="194" t="s">
        <v>399</v>
      </c>
    </row>
    <row r="7" spans="1:19" s="194" customFormat="1" ht="6" customHeight="1">
      <c r="E7" s="195"/>
      <c r="F7" s="195"/>
      <c r="G7" s="195"/>
      <c r="H7" s="195"/>
      <c r="I7" s="195"/>
      <c r="J7" s="195"/>
      <c r="K7" s="195"/>
      <c r="L7" s="195"/>
    </row>
    <row r="8" spans="1:19" s="194" customFormat="1" ht="10.5" customHeight="1">
      <c r="A8" s="248" t="s">
        <v>111</v>
      </c>
      <c r="B8" s="242" t="s">
        <v>140</v>
      </c>
      <c r="C8" s="242" t="s">
        <v>139</v>
      </c>
      <c r="D8" s="242" t="s">
        <v>138</v>
      </c>
      <c r="E8" s="244" t="s">
        <v>108</v>
      </c>
      <c r="F8" s="245"/>
      <c r="G8" s="245"/>
      <c r="H8" s="196" t="s">
        <v>107</v>
      </c>
      <c r="I8" s="245" t="s">
        <v>106</v>
      </c>
      <c r="J8" s="245"/>
      <c r="K8" s="245"/>
      <c r="L8" s="198" t="s">
        <v>105</v>
      </c>
      <c r="M8" s="236" t="s">
        <v>400</v>
      </c>
      <c r="N8" s="246" t="s">
        <v>111</v>
      </c>
    </row>
    <row r="9" spans="1:19" s="194" customFormat="1" ht="10.5" customHeight="1">
      <c r="A9" s="249"/>
      <c r="B9" s="243"/>
      <c r="C9" s="243"/>
      <c r="D9" s="243"/>
      <c r="E9" s="199" t="s">
        <v>189</v>
      </c>
      <c r="F9" s="200" t="s">
        <v>259</v>
      </c>
      <c r="G9" s="201" t="s">
        <v>4</v>
      </c>
      <c r="H9" s="202" t="s">
        <v>103</v>
      </c>
      <c r="I9" s="203" t="s">
        <v>189</v>
      </c>
      <c r="J9" s="204" t="s">
        <v>259</v>
      </c>
      <c r="K9" s="204" t="s">
        <v>4</v>
      </c>
      <c r="L9" s="205" t="s">
        <v>103</v>
      </c>
      <c r="M9" s="237"/>
      <c r="N9" s="247"/>
    </row>
    <row r="10" spans="1:19" s="194" customFormat="1" ht="6" customHeight="1">
      <c r="A10" s="206"/>
      <c r="B10" s="207"/>
      <c r="C10" s="208"/>
      <c r="D10" s="208"/>
      <c r="E10" s="208"/>
      <c r="F10" s="208"/>
      <c r="G10" s="208"/>
      <c r="H10" s="197"/>
      <c r="I10" s="208"/>
      <c r="J10" s="208"/>
      <c r="K10" s="208"/>
      <c r="L10" s="209"/>
      <c r="M10" s="209"/>
      <c r="N10" s="207"/>
    </row>
    <row r="11" spans="1:19" s="194" customFormat="1" ht="10.5" customHeight="1">
      <c r="A11" s="210" t="s">
        <v>401</v>
      </c>
      <c r="B11" s="211">
        <v>365</v>
      </c>
      <c r="C11" s="212">
        <v>266877</v>
      </c>
      <c r="D11" s="212">
        <v>31955181.200000003</v>
      </c>
      <c r="E11" s="212">
        <v>134209723</v>
      </c>
      <c r="F11" s="212">
        <v>74567056</v>
      </c>
      <c r="G11" s="212">
        <v>32806002</v>
      </c>
      <c r="H11" s="212">
        <v>26836665</v>
      </c>
      <c r="I11" s="212">
        <v>20245446530</v>
      </c>
      <c r="J11" s="212">
        <v>12458511499</v>
      </c>
      <c r="K11" s="212">
        <v>3631285960</v>
      </c>
      <c r="L11" s="212">
        <v>4155649071</v>
      </c>
      <c r="M11" s="212">
        <v>15203608</v>
      </c>
      <c r="N11" s="213" t="s">
        <v>401</v>
      </c>
    </row>
    <row r="12" spans="1:19" s="194" customFormat="1" ht="10.5" customHeight="1">
      <c r="A12" s="210" t="s">
        <v>396</v>
      </c>
      <c r="B12" s="211">
        <v>365</v>
      </c>
      <c r="C12" s="212">
        <v>270619</v>
      </c>
      <c r="D12" s="212">
        <v>32072163.600000001</v>
      </c>
      <c r="E12" s="212">
        <v>132893588</v>
      </c>
      <c r="F12" s="212">
        <v>72497631</v>
      </c>
      <c r="G12" s="212">
        <v>34102283</v>
      </c>
      <c r="H12" s="212">
        <v>26293674</v>
      </c>
      <c r="I12" s="212">
        <v>20439779014</v>
      </c>
      <c r="J12" s="212">
        <v>12572666382</v>
      </c>
      <c r="K12" s="212">
        <v>3797544106</v>
      </c>
      <c r="L12" s="212">
        <v>4069568526</v>
      </c>
      <c r="M12" s="212">
        <v>15476555</v>
      </c>
      <c r="N12" s="213" t="s">
        <v>396</v>
      </c>
    </row>
    <row r="13" spans="1:19" s="194" customFormat="1" ht="10.5" customHeight="1">
      <c r="A13" s="210" t="s">
        <v>395</v>
      </c>
      <c r="B13" s="211">
        <v>366</v>
      </c>
      <c r="C13" s="212">
        <v>270663</v>
      </c>
      <c r="D13" s="212">
        <v>32207306.399999999</v>
      </c>
      <c r="E13" s="212">
        <v>130806898</v>
      </c>
      <c r="F13" s="212">
        <v>68464879</v>
      </c>
      <c r="G13" s="212">
        <v>35165242</v>
      </c>
      <c r="H13" s="212">
        <v>27176777</v>
      </c>
      <c r="I13" s="212">
        <v>20014709645</v>
      </c>
      <c r="J13" s="212">
        <v>11841844709</v>
      </c>
      <c r="K13" s="212">
        <v>3967625237</v>
      </c>
      <c r="L13" s="212">
        <v>4205239699</v>
      </c>
      <c r="M13" s="212">
        <v>15466768.5</v>
      </c>
      <c r="N13" s="213" t="s">
        <v>394</v>
      </c>
    </row>
    <row r="14" spans="1:19" s="214" customFormat="1" ht="10.5" customHeight="1">
      <c r="A14" s="210" t="s">
        <v>402</v>
      </c>
      <c r="B14" s="211">
        <v>365</v>
      </c>
      <c r="C14" s="212">
        <v>268270</v>
      </c>
      <c r="D14" s="212">
        <v>32044413.5</v>
      </c>
      <c r="E14" s="212">
        <v>90377772</v>
      </c>
      <c r="F14" s="212">
        <v>36069289</v>
      </c>
      <c r="G14" s="212">
        <v>26147156</v>
      </c>
      <c r="H14" s="212">
        <v>28161327</v>
      </c>
      <c r="I14" s="212">
        <v>13959948812</v>
      </c>
      <c r="J14" s="212">
        <v>6511005756</v>
      </c>
      <c r="K14" s="212">
        <v>3089735326</v>
      </c>
      <c r="L14" s="212">
        <v>4359207730</v>
      </c>
      <c r="M14" s="212">
        <v>15456112</v>
      </c>
      <c r="N14" s="213" t="s">
        <v>403</v>
      </c>
      <c r="P14" s="194"/>
      <c r="Q14" s="194"/>
      <c r="R14" s="194"/>
      <c r="S14" s="194"/>
    </row>
    <row r="15" spans="1:19" s="214" customFormat="1" ht="10.5" customHeight="1">
      <c r="A15" s="215" t="s">
        <v>404</v>
      </c>
      <c r="B15" s="216">
        <v>365</v>
      </c>
      <c r="C15" s="217">
        <v>254662</v>
      </c>
      <c r="D15" s="217">
        <v>30738151</v>
      </c>
      <c r="E15" s="217">
        <v>97685424</v>
      </c>
      <c r="F15" s="217">
        <v>41640847</v>
      </c>
      <c r="G15" s="217">
        <v>28329259</v>
      </c>
      <c r="H15" s="217">
        <v>27715318</v>
      </c>
      <c r="I15" s="217">
        <v>15202081740</v>
      </c>
      <c r="J15" s="217">
        <v>7652230727</v>
      </c>
      <c r="K15" s="217">
        <v>3257884657</v>
      </c>
      <c r="L15" s="217">
        <v>4291966356</v>
      </c>
      <c r="M15" s="217">
        <v>15036917</v>
      </c>
      <c r="N15" s="218" t="s">
        <v>404</v>
      </c>
      <c r="P15" s="194"/>
      <c r="Q15" s="194"/>
      <c r="R15" s="194"/>
      <c r="S15" s="194"/>
    </row>
    <row r="16" spans="1:19" s="214" customFormat="1" ht="6" customHeight="1">
      <c r="A16" s="219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2"/>
      <c r="P16" s="194"/>
      <c r="Q16" s="194"/>
      <c r="R16" s="194"/>
      <c r="S16" s="194"/>
    </row>
    <row r="17" spans="1:14" s="194" customFormat="1" ht="10.5" customHeight="1">
      <c r="A17" s="210" t="s">
        <v>405</v>
      </c>
      <c r="B17" s="211">
        <v>30.4166666666667</v>
      </c>
      <c r="C17" s="212">
        <v>21221.833333333332</v>
      </c>
      <c r="D17" s="212">
        <v>2561512.5833333335</v>
      </c>
      <c r="E17" s="212">
        <v>8140452</v>
      </c>
      <c r="F17" s="212">
        <v>3470070.5833333335</v>
      </c>
      <c r="G17" s="212">
        <v>2360771.5833333335</v>
      </c>
      <c r="H17" s="212">
        <v>2309609.8333333335</v>
      </c>
      <c r="I17" s="212">
        <v>1266840145</v>
      </c>
      <c r="J17" s="212">
        <v>637685893.91666663</v>
      </c>
      <c r="K17" s="212">
        <v>271490388.08333331</v>
      </c>
      <c r="L17" s="212">
        <v>357663863</v>
      </c>
      <c r="M17" s="212">
        <v>1253076.4166666667</v>
      </c>
      <c r="N17" s="213" t="s">
        <v>405</v>
      </c>
    </row>
    <row r="18" spans="1:14" s="194" customFormat="1" ht="10.5" customHeight="1">
      <c r="A18" s="210" t="s">
        <v>406</v>
      </c>
      <c r="B18" s="211">
        <v>30</v>
      </c>
      <c r="C18" s="212">
        <v>21593</v>
      </c>
      <c r="D18" s="212">
        <v>2609206.9</v>
      </c>
      <c r="E18" s="212">
        <v>7718322</v>
      </c>
      <c r="F18" s="212">
        <v>3272030</v>
      </c>
      <c r="G18" s="212">
        <v>2140782</v>
      </c>
      <c r="H18" s="212">
        <v>2305510</v>
      </c>
      <c r="I18" s="212">
        <v>1191832267</v>
      </c>
      <c r="J18" s="212">
        <v>593675840</v>
      </c>
      <c r="K18" s="212">
        <v>241148330</v>
      </c>
      <c r="L18" s="212">
        <v>357008097</v>
      </c>
      <c r="M18" s="212" t="s">
        <v>148</v>
      </c>
      <c r="N18" s="213" t="s">
        <v>407</v>
      </c>
    </row>
    <row r="19" spans="1:14" s="194" customFormat="1" ht="10.5" customHeight="1">
      <c r="A19" s="210" t="s">
        <v>408</v>
      </c>
      <c r="B19" s="211">
        <v>31</v>
      </c>
      <c r="C19" s="212">
        <v>21242</v>
      </c>
      <c r="D19" s="212">
        <v>2563203.9</v>
      </c>
      <c r="E19" s="212">
        <v>7087202</v>
      </c>
      <c r="F19" s="212">
        <v>2364085</v>
      </c>
      <c r="G19" s="212">
        <v>2417605</v>
      </c>
      <c r="H19" s="212">
        <v>2305512</v>
      </c>
      <c r="I19" s="212">
        <v>1069575179</v>
      </c>
      <c r="J19" s="212">
        <v>439563578</v>
      </c>
      <c r="K19" s="212">
        <v>273001504</v>
      </c>
      <c r="L19" s="212">
        <v>357010097</v>
      </c>
      <c r="M19" s="212" t="s">
        <v>148</v>
      </c>
      <c r="N19" s="213" t="s">
        <v>408</v>
      </c>
    </row>
    <row r="20" spans="1:14" s="194" customFormat="1" ht="10.5" customHeight="1">
      <c r="A20" s="210" t="s">
        <v>409</v>
      </c>
      <c r="B20" s="211">
        <v>30</v>
      </c>
      <c r="C20" s="212">
        <v>21055</v>
      </c>
      <c r="D20" s="212">
        <v>2562809.2000000002</v>
      </c>
      <c r="E20" s="212">
        <v>7631606</v>
      </c>
      <c r="F20" s="212">
        <v>2931735</v>
      </c>
      <c r="G20" s="212">
        <v>2394361</v>
      </c>
      <c r="H20" s="212">
        <v>2305510</v>
      </c>
      <c r="I20" s="212">
        <v>1167808593</v>
      </c>
      <c r="J20" s="212">
        <v>539177355</v>
      </c>
      <c r="K20" s="212">
        <v>271623141</v>
      </c>
      <c r="L20" s="212">
        <v>357008097</v>
      </c>
      <c r="M20" s="212" t="s">
        <v>148</v>
      </c>
      <c r="N20" s="213" t="s">
        <v>409</v>
      </c>
    </row>
    <row r="21" spans="1:14" s="194" customFormat="1" ht="10.5" customHeight="1">
      <c r="A21" s="210" t="s">
        <v>410</v>
      </c>
      <c r="B21" s="211">
        <v>31</v>
      </c>
      <c r="C21" s="212">
        <v>21515</v>
      </c>
      <c r="D21" s="212">
        <v>2605103.9</v>
      </c>
      <c r="E21" s="212">
        <v>8554877</v>
      </c>
      <c r="F21" s="212">
        <v>3730105</v>
      </c>
      <c r="G21" s="212">
        <v>2514909</v>
      </c>
      <c r="H21" s="212">
        <v>2309863</v>
      </c>
      <c r="I21" s="212">
        <v>1319137222</v>
      </c>
      <c r="J21" s="212">
        <v>676464464</v>
      </c>
      <c r="K21" s="212">
        <v>284997661</v>
      </c>
      <c r="L21" s="212">
        <v>357675097</v>
      </c>
      <c r="M21" s="212" t="s">
        <v>148</v>
      </c>
      <c r="N21" s="213" t="s">
        <v>410</v>
      </c>
    </row>
    <row r="22" spans="1:14" s="194" customFormat="1" ht="10.5" customHeight="1">
      <c r="A22" s="210" t="s">
        <v>411</v>
      </c>
      <c r="B22" s="211">
        <v>31</v>
      </c>
      <c r="C22" s="212">
        <v>21573</v>
      </c>
      <c r="D22" s="212">
        <v>2585301.4</v>
      </c>
      <c r="E22" s="212">
        <v>7789402</v>
      </c>
      <c r="F22" s="212">
        <v>3314455</v>
      </c>
      <c r="G22" s="212">
        <v>2165083</v>
      </c>
      <c r="H22" s="212">
        <v>2309864</v>
      </c>
      <c r="I22" s="212">
        <v>1214567951</v>
      </c>
      <c r="J22" s="212">
        <v>602887484</v>
      </c>
      <c r="K22" s="212">
        <v>254005370</v>
      </c>
      <c r="L22" s="212">
        <v>357675097</v>
      </c>
      <c r="M22" s="212" t="s">
        <v>148</v>
      </c>
      <c r="N22" s="213" t="s">
        <v>411</v>
      </c>
    </row>
    <row r="23" spans="1:14" s="194" customFormat="1" ht="10.5" customHeight="1">
      <c r="A23" s="210" t="s">
        <v>412</v>
      </c>
      <c r="B23" s="211">
        <v>30</v>
      </c>
      <c r="C23" s="212">
        <v>20886</v>
      </c>
      <c r="D23" s="212">
        <v>2518776.7000000002</v>
      </c>
      <c r="E23" s="212">
        <v>7835121</v>
      </c>
      <c r="F23" s="212">
        <v>3261021</v>
      </c>
      <c r="G23" s="212">
        <v>2264237</v>
      </c>
      <c r="H23" s="212">
        <v>2309863</v>
      </c>
      <c r="I23" s="212">
        <v>1202200246</v>
      </c>
      <c r="J23" s="212">
        <v>585513348</v>
      </c>
      <c r="K23" s="212">
        <v>259011801</v>
      </c>
      <c r="L23" s="212">
        <v>357675097</v>
      </c>
      <c r="M23" s="212" t="s">
        <v>148</v>
      </c>
      <c r="N23" s="213" t="s">
        <v>412</v>
      </c>
    </row>
    <row r="24" spans="1:14" s="194" customFormat="1" ht="10.5" customHeight="1">
      <c r="A24" s="210" t="s">
        <v>413</v>
      </c>
      <c r="B24" s="211">
        <v>31</v>
      </c>
      <c r="C24" s="212">
        <v>21645</v>
      </c>
      <c r="D24" s="212">
        <v>2626220.7000000002</v>
      </c>
      <c r="E24" s="212">
        <v>8629636</v>
      </c>
      <c r="F24" s="212">
        <v>3732843</v>
      </c>
      <c r="G24" s="212">
        <v>2586911</v>
      </c>
      <c r="H24" s="212">
        <v>2309882</v>
      </c>
      <c r="I24" s="212">
        <v>1343392885</v>
      </c>
      <c r="J24" s="212">
        <v>691115173</v>
      </c>
      <c r="K24" s="212">
        <v>294602615</v>
      </c>
      <c r="L24" s="212">
        <v>357675097</v>
      </c>
      <c r="M24" s="212" t="s">
        <v>148</v>
      </c>
      <c r="N24" s="213" t="s">
        <v>413</v>
      </c>
    </row>
    <row r="25" spans="1:14" s="194" customFormat="1" ht="10.5" customHeight="1">
      <c r="A25" s="210" t="s">
        <v>414</v>
      </c>
      <c r="B25" s="211">
        <v>30</v>
      </c>
      <c r="C25" s="212">
        <v>21033</v>
      </c>
      <c r="D25" s="212">
        <v>2546120.2999999998</v>
      </c>
      <c r="E25" s="212">
        <v>9529939</v>
      </c>
      <c r="F25" s="212">
        <v>4645540</v>
      </c>
      <c r="G25" s="212">
        <v>2574516</v>
      </c>
      <c r="H25" s="212">
        <v>2309883</v>
      </c>
      <c r="I25" s="212">
        <v>1495211195</v>
      </c>
      <c r="J25" s="212">
        <v>843413513</v>
      </c>
      <c r="K25" s="212">
        <v>294122585</v>
      </c>
      <c r="L25" s="212">
        <v>357675097</v>
      </c>
      <c r="M25" s="212" t="s">
        <v>148</v>
      </c>
      <c r="N25" s="213" t="s">
        <v>414</v>
      </c>
    </row>
    <row r="26" spans="1:14" s="194" customFormat="1" ht="10.5" customHeight="1">
      <c r="A26" s="210" t="s">
        <v>415</v>
      </c>
      <c r="B26" s="211">
        <v>31</v>
      </c>
      <c r="C26" s="212">
        <v>21551</v>
      </c>
      <c r="D26" s="212">
        <v>2602478.1</v>
      </c>
      <c r="E26" s="212">
        <v>9040666</v>
      </c>
      <c r="F26" s="212">
        <v>4194740</v>
      </c>
      <c r="G26" s="212">
        <v>2536044</v>
      </c>
      <c r="H26" s="212">
        <v>2309882</v>
      </c>
      <c r="I26" s="212">
        <v>1428010673</v>
      </c>
      <c r="J26" s="212">
        <v>777900580</v>
      </c>
      <c r="K26" s="212">
        <v>292434996</v>
      </c>
      <c r="L26" s="212">
        <v>357675097</v>
      </c>
      <c r="M26" s="212" t="s">
        <v>148</v>
      </c>
      <c r="N26" s="213" t="s">
        <v>415</v>
      </c>
    </row>
    <row r="27" spans="1:14" s="194" customFormat="1" ht="10.5" customHeight="1">
      <c r="A27" s="210" t="s">
        <v>416</v>
      </c>
      <c r="B27" s="211">
        <v>31</v>
      </c>
      <c r="C27" s="212">
        <v>21482</v>
      </c>
      <c r="D27" s="212">
        <v>2582443.9</v>
      </c>
      <c r="E27" s="212">
        <v>8035118</v>
      </c>
      <c r="F27" s="212">
        <v>3320154</v>
      </c>
      <c r="G27" s="212">
        <v>2403013</v>
      </c>
      <c r="H27" s="212">
        <v>2311951</v>
      </c>
      <c r="I27" s="212">
        <v>1260790804</v>
      </c>
      <c r="J27" s="212">
        <v>623560877</v>
      </c>
      <c r="K27" s="212">
        <v>279221830</v>
      </c>
      <c r="L27" s="212">
        <v>358008097</v>
      </c>
      <c r="M27" s="212" t="s">
        <v>148</v>
      </c>
      <c r="N27" s="213" t="s">
        <v>416</v>
      </c>
    </row>
    <row r="28" spans="1:14" s="194" customFormat="1" ht="10.5" customHeight="1">
      <c r="A28" s="210" t="s">
        <v>417</v>
      </c>
      <c r="B28" s="211">
        <v>28</v>
      </c>
      <c r="C28" s="212">
        <v>19523</v>
      </c>
      <c r="D28" s="212">
        <v>2342793</v>
      </c>
      <c r="E28" s="212">
        <v>7102238</v>
      </c>
      <c r="F28" s="212">
        <v>2672034</v>
      </c>
      <c r="G28" s="212">
        <v>2118253</v>
      </c>
      <c r="H28" s="212">
        <v>2311951</v>
      </c>
      <c r="I28" s="212">
        <v>1113752894</v>
      </c>
      <c r="J28" s="212">
        <v>505210259</v>
      </c>
      <c r="K28" s="212">
        <v>250533538</v>
      </c>
      <c r="L28" s="212">
        <v>358009097</v>
      </c>
      <c r="M28" s="212" t="s">
        <v>148</v>
      </c>
      <c r="N28" s="213" t="s">
        <v>417</v>
      </c>
    </row>
    <row r="29" spans="1:14" s="194" customFormat="1" ht="10.5" customHeight="1">
      <c r="A29" s="210" t="s">
        <v>418</v>
      </c>
      <c r="B29" s="211">
        <v>31</v>
      </c>
      <c r="C29" s="212">
        <v>21564</v>
      </c>
      <c r="D29" s="212">
        <v>2593692.9</v>
      </c>
      <c r="E29" s="212">
        <v>8731297</v>
      </c>
      <c r="F29" s="212">
        <v>4202105</v>
      </c>
      <c r="G29" s="212">
        <v>2213545</v>
      </c>
      <c r="H29" s="212">
        <v>2315647</v>
      </c>
      <c r="I29" s="212">
        <v>1395801831</v>
      </c>
      <c r="J29" s="212">
        <v>773748256</v>
      </c>
      <c r="K29" s="212">
        <v>263181286</v>
      </c>
      <c r="L29" s="212">
        <v>358872289</v>
      </c>
      <c r="M29" s="212" t="s">
        <v>148</v>
      </c>
      <c r="N29" s="213" t="s">
        <v>418</v>
      </c>
    </row>
    <row r="30" spans="1:14" s="194" customFormat="1" ht="6" customHeight="1">
      <c r="A30" s="223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6"/>
      <c r="N30" s="223"/>
    </row>
    <row r="31" spans="1:14" s="194" customFormat="1" ht="10.5" customHeight="1">
      <c r="A31" s="194" t="s">
        <v>419</v>
      </c>
      <c r="I31" s="227"/>
    </row>
    <row r="32" spans="1:14" ht="10.5" customHeight="1">
      <c r="A32" s="194" t="s">
        <v>378</v>
      </c>
      <c r="I32" s="194"/>
      <c r="L32" s="228"/>
    </row>
    <row r="33" spans="2:13" s="229" customFormat="1" ht="10.5" customHeight="1">
      <c r="B33" s="230"/>
      <c r="C33" s="230"/>
      <c r="D33" s="189"/>
      <c r="E33" s="230"/>
      <c r="F33" s="230"/>
      <c r="G33" s="230"/>
      <c r="H33" s="230"/>
      <c r="I33" s="230"/>
      <c r="J33" s="230"/>
      <c r="K33" s="230"/>
      <c r="L33" s="230"/>
      <c r="M33" s="230"/>
    </row>
    <row r="34" spans="2:13" s="229" customFormat="1" ht="10.5" customHeight="1">
      <c r="B34" s="231"/>
      <c r="C34" s="231"/>
      <c r="D34" s="231"/>
      <c r="E34" s="231"/>
      <c r="F34" s="231"/>
      <c r="G34" s="231"/>
      <c r="H34" s="231"/>
    </row>
    <row r="35" spans="2:13" ht="10.5" customHeight="1"/>
    <row r="36" spans="2:13" ht="10.5" customHeight="1"/>
    <row r="37" spans="2:13" ht="10.5" customHeight="1"/>
    <row r="38" spans="2:13" ht="10.5" customHeight="1"/>
    <row r="39" spans="2:13" ht="10.5" customHeight="1"/>
    <row r="40" spans="2:13" ht="10.5" customHeight="1"/>
  </sheetData>
  <sheetProtection formatCells="0" formatRows="0" insertColumns="0" insertRows="0" insertHyperlinks="0" deleteColumns="0" deleteRows="0" sort="0" autoFilter="0" pivotTables="0"/>
  <mergeCells count="8">
    <mergeCell ref="M8:M9"/>
    <mergeCell ref="N8:N9"/>
    <mergeCell ref="A8:A9"/>
    <mergeCell ref="B8:B9"/>
    <mergeCell ref="C8:C9"/>
    <mergeCell ref="D8:D9"/>
    <mergeCell ref="E8:G8"/>
    <mergeCell ref="I8:K8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9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4.625" customWidth="1"/>
    <col min="3" max="3" width="7.375" customWidth="1"/>
    <col min="4" max="8" width="11.875" customWidth="1"/>
    <col min="9" max="10" width="13.125" customWidth="1"/>
    <col min="11" max="12" width="12.75" customWidth="1"/>
    <col min="13" max="13" width="11.25" customWidth="1"/>
    <col min="14" max="14" width="11.125" customWidth="1"/>
  </cols>
  <sheetData>
    <row r="1" spans="1:15" s="1" customFormat="1" ht="13.5" customHeight="1">
      <c r="A1" s="30" t="s">
        <v>76</v>
      </c>
      <c r="D1" s="38"/>
      <c r="F1" s="30"/>
      <c r="G1" s="30"/>
      <c r="H1" s="30"/>
      <c r="I1" s="30"/>
      <c r="J1" s="30"/>
      <c r="K1" s="30"/>
    </row>
    <row r="2" spans="1:15" s="1" customFormat="1" ht="13.5" customHeight="1">
      <c r="A2" s="30" t="s">
        <v>75</v>
      </c>
      <c r="E2" s="32"/>
      <c r="G2" s="31"/>
      <c r="H2" s="31"/>
      <c r="I2" s="31"/>
      <c r="J2" s="31"/>
    </row>
    <row r="3" spans="1:15" s="1" customFormat="1" ht="13.5" customHeight="1">
      <c r="A3" s="30"/>
      <c r="E3" s="32"/>
      <c r="G3" s="31"/>
      <c r="H3" s="31"/>
      <c r="I3" s="31"/>
      <c r="J3" s="31"/>
    </row>
    <row r="4" spans="1:15" s="2" customFormat="1" ht="10.5" customHeight="1">
      <c r="A4" s="26" t="s">
        <v>11</v>
      </c>
      <c r="I4" s="1"/>
      <c r="J4" s="1"/>
      <c r="K4" s="1"/>
      <c r="L4" s="1"/>
      <c r="M4" s="1"/>
      <c r="N4" s="1"/>
    </row>
    <row r="5" spans="1:15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s="2" customFormat="1" ht="10.5" customHeight="1">
      <c r="A6" s="301" t="s">
        <v>6</v>
      </c>
      <c r="B6" s="279" t="s">
        <v>0</v>
      </c>
      <c r="C6" s="280" t="s">
        <v>1</v>
      </c>
      <c r="D6" s="280" t="s">
        <v>7</v>
      </c>
      <c r="E6" s="298" t="s">
        <v>74</v>
      </c>
      <c r="F6" s="299"/>
      <c r="G6" s="299"/>
      <c r="H6" s="300"/>
      <c r="I6" s="298" t="s">
        <v>73</v>
      </c>
      <c r="J6" s="299"/>
      <c r="K6" s="299"/>
      <c r="L6" s="300"/>
      <c r="M6" s="282" t="s">
        <v>8</v>
      </c>
      <c r="N6" s="296" t="s">
        <v>6</v>
      </c>
    </row>
    <row r="7" spans="1:15" s="2" customFormat="1" ht="10.5" customHeight="1">
      <c r="A7" s="302"/>
      <c r="B7" s="274"/>
      <c r="C7" s="303"/>
      <c r="D7" s="303"/>
      <c r="E7" s="28" t="s">
        <v>2</v>
      </c>
      <c r="F7" s="28" t="s">
        <v>3</v>
      </c>
      <c r="G7" s="28" t="s">
        <v>4</v>
      </c>
      <c r="H7" s="28" t="s">
        <v>72</v>
      </c>
      <c r="I7" s="33" t="s">
        <v>2</v>
      </c>
      <c r="J7" s="28" t="s">
        <v>3</v>
      </c>
      <c r="K7" s="28" t="s">
        <v>4</v>
      </c>
      <c r="L7" s="29" t="s">
        <v>72</v>
      </c>
      <c r="M7" s="287"/>
      <c r="N7" s="297"/>
    </row>
    <row r="8" spans="1:15" s="2" customFormat="1" ht="10.5" customHeight="1">
      <c r="A8" s="4" t="s">
        <v>71</v>
      </c>
      <c r="B8" s="13">
        <v>366</v>
      </c>
      <c r="C8" s="13">
        <v>243680</v>
      </c>
      <c r="D8" s="13">
        <v>30032289</v>
      </c>
      <c r="E8" s="13">
        <v>125790078</v>
      </c>
      <c r="F8" s="13">
        <v>68357739</v>
      </c>
      <c r="G8" s="13">
        <v>23680573</v>
      </c>
      <c r="H8" s="13">
        <v>33751766</v>
      </c>
      <c r="I8" s="13">
        <v>20315018864</v>
      </c>
      <c r="J8" s="13">
        <v>12755031464</v>
      </c>
      <c r="K8" s="13">
        <v>2431835183</v>
      </c>
      <c r="L8" s="13">
        <v>5128152217</v>
      </c>
      <c r="M8" s="14">
        <v>14323814</v>
      </c>
      <c r="N8" s="34" t="s">
        <v>71</v>
      </c>
      <c r="O8" s="26"/>
    </row>
    <row r="9" spans="1:15" s="2" customFormat="1" ht="10.5" customHeight="1">
      <c r="A9" s="5" t="s">
        <v>29</v>
      </c>
      <c r="B9" s="15">
        <v>365</v>
      </c>
      <c r="C9" s="15">
        <v>241923</v>
      </c>
      <c r="D9" s="15">
        <v>29969254.199999999</v>
      </c>
      <c r="E9" s="15">
        <v>122776798</v>
      </c>
      <c r="F9" s="15">
        <v>66855208</v>
      </c>
      <c r="G9" s="15">
        <v>22062705</v>
      </c>
      <c r="H9" s="15">
        <v>33858885</v>
      </c>
      <c r="I9" s="15">
        <v>19681135053</v>
      </c>
      <c r="J9" s="15">
        <v>12262113222</v>
      </c>
      <c r="K9" s="15">
        <v>2256299312</v>
      </c>
      <c r="L9" s="15">
        <v>5162722519</v>
      </c>
      <c r="M9" s="16">
        <v>14141391</v>
      </c>
      <c r="N9" s="37" t="s">
        <v>48</v>
      </c>
      <c r="O9" s="26"/>
    </row>
    <row r="10" spans="1:15" s="2" customFormat="1" ht="10.5" customHeight="1">
      <c r="A10" s="5" t="s">
        <v>70</v>
      </c>
      <c r="B10" s="15">
        <v>365</v>
      </c>
      <c r="C10" s="15">
        <v>234073</v>
      </c>
      <c r="D10" s="15">
        <v>28127017</v>
      </c>
      <c r="E10" s="15">
        <v>119043367</v>
      </c>
      <c r="F10" s="15">
        <v>64954667</v>
      </c>
      <c r="G10" s="15">
        <v>21398051</v>
      </c>
      <c r="H10" s="15">
        <v>32690649</v>
      </c>
      <c r="I10" s="15">
        <v>18901311531</v>
      </c>
      <c r="J10" s="15">
        <v>11745178944</v>
      </c>
      <c r="K10" s="15">
        <v>2127004065</v>
      </c>
      <c r="L10" s="15">
        <v>5029128522</v>
      </c>
      <c r="M10" s="16">
        <v>12969152</v>
      </c>
      <c r="N10" s="37" t="s">
        <v>69</v>
      </c>
      <c r="O10" s="26"/>
    </row>
    <row r="11" spans="1:15" s="2" customFormat="1" ht="10.5" customHeight="1">
      <c r="A11" s="5" t="s">
        <v>68</v>
      </c>
      <c r="B11" s="15">
        <v>365</v>
      </c>
      <c r="C11" s="15">
        <v>236002</v>
      </c>
      <c r="D11" s="15">
        <v>28130587</v>
      </c>
      <c r="E11" s="15">
        <v>116793212</v>
      </c>
      <c r="F11" s="15">
        <v>63653294</v>
      </c>
      <c r="G11" s="15">
        <v>19722406</v>
      </c>
      <c r="H11" s="15">
        <v>33417512</v>
      </c>
      <c r="I11" s="15">
        <v>18387230391</v>
      </c>
      <c r="J11" s="15">
        <v>11333366531</v>
      </c>
      <c r="K11" s="15">
        <v>1956275009</v>
      </c>
      <c r="L11" s="15">
        <v>5097588851</v>
      </c>
      <c r="M11" s="16">
        <v>13254596</v>
      </c>
      <c r="N11" s="37" t="s">
        <v>67</v>
      </c>
      <c r="O11" s="26"/>
    </row>
    <row r="12" spans="1:15" s="6" customFormat="1" ht="10.5" customHeight="1">
      <c r="A12" s="11" t="s">
        <v>66</v>
      </c>
      <c r="B12" s="19">
        <v>366</v>
      </c>
      <c r="C12" s="19">
        <v>239194</v>
      </c>
      <c r="D12" s="19">
        <v>28512872.699999999</v>
      </c>
      <c r="E12" s="19">
        <v>117424746</v>
      </c>
      <c r="F12" s="19">
        <v>64382952</v>
      </c>
      <c r="G12" s="19">
        <v>18950955</v>
      </c>
      <c r="H12" s="19">
        <v>34090839</v>
      </c>
      <c r="I12" s="19">
        <v>18283431105</v>
      </c>
      <c r="J12" s="19">
        <v>11320698853</v>
      </c>
      <c r="K12" s="19">
        <v>1878922132</v>
      </c>
      <c r="L12" s="19">
        <v>5083810120</v>
      </c>
      <c r="M12" s="20">
        <v>13326306</v>
      </c>
      <c r="N12" s="37" t="s">
        <v>65</v>
      </c>
      <c r="O12" s="27"/>
    </row>
    <row r="13" spans="1:15" s="6" customFormat="1" ht="10.5" customHeight="1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3"/>
      <c r="O13" s="27"/>
    </row>
    <row r="14" spans="1:15" s="2" customFormat="1" ht="10.5" customHeight="1">
      <c r="A14" s="4" t="s">
        <v>9</v>
      </c>
      <c r="B14" s="15">
        <v>30.5</v>
      </c>
      <c r="C14" s="15">
        <v>19933</v>
      </c>
      <c r="D14" s="15">
        <v>2376073</v>
      </c>
      <c r="E14" s="15">
        <v>9785396</v>
      </c>
      <c r="F14" s="15">
        <v>5365246</v>
      </c>
      <c r="G14" s="15">
        <v>1579246</v>
      </c>
      <c r="H14" s="15">
        <v>2840903</v>
      </c>
      <c r="I14" s="15">
        <v>1523619259</v>
      </c>
      <c r="J14" s="15">
        <v>943391571</v>
      </c>
      <c r="K14" s="15">
        <v>156576844</v>
      </c>
      <c r="L14" s="15">
        <v>423650843</v>
      </c>
      <c r="M14" s="16">
        <v>1110526</v>
      </c>
      <c r="N14" s="34" t="s">
        <v>9</v>
      </c>
      <c r="O14" s="26"/>
    </row>
    <row r="15" spans="1:15" s="2" customFormat="1" ht="10.5" customHeight="1">
      <c r="A15" s="5" t="s">
        <v>64</v>
      </c>
      <c r="B15" s="15">
        <v>30</v>
      </c>
      <c r="C15" s="15">
        <v>19534</v>
      </c>
      <c r="D15" s="15">
        <v>2349584.4</v>
      </c>
      <c r="E15" s="15">
        <v>10700962</v>
      </c>
      <c r="F15" s="15">
        <v>6088729</v>
      </c>
      <c r="G15" s="15">
        <v>1791711</v>
      </c>
      <c r="H15" s="15">
        <v>2820522</v>
      </c>
      <c r="I15" s="15">
        <v>1665543079</v>
      </c>
      <c r="J15" s="15">
        <v>1067249685</v>
      </c>
      <c r="K15" s="15">
        <v>178687224</v>
      </c>
      <c r="L15" s="15">
        <v>419606170</v>
      </c>
      <c r="M15" s="16">
        <v>1030156</v>
      </c>
      <c r="N15" s="37" t="s">
        <v>64</v>
      </c>
      <c r="O15" s="26"/>
    </row>
    <row r="16" spans="1:15" s="2" customFormat="1" ht="10.5" customHeight="1">
      <c r="A16" s="5" t="s">
        <v>63</v>
      </c>
      <c r="B16" s="15">
        <v>31</v>
      </c>
      <c r="C16" s="15">
        <v>20458</v>
      </c>
      <c r="D16" s="15">
        <v>2455262</v>
      </c>
      <c r="E16" s="15">
        <v>10501557</v>
      </c>
      <c r="F16" s="15">
        <v>5776274</v>
      </c>
      <c r="G16" s="15">
        <v>1903952</v>
      </c>
      <c r="H16" s="15">
        <v>2821331</v>
      </c>
      <c r="I16" s="15">
        <v>1617232177</v>
      </c>
      <c r="J16" s="15">
        <v>1009847397</v>
      </c>
      <c r="K16" s="15">
        <v>187679064</v>
      </c>
      <c r="L16" s="15">
        <v>419705716</v>
      </c>
      <c r="M16" s="16">
        <v>1137866</v>
      </c>
      <c r="N16" s="37" t="s">
        <v>63</v>
      </c>
      <c r="O16" s="26"/>
    </row>
    <row r="17" spans="1:15" s="2" customFormat="1" ht="10.5" customHeight="1">
      <c r="A17" s="5" t="s">
        <v>62</v>
      </c>
      <c r="B17" s="15">
        <v>30</v>
      </c>
      <c r="C17" s="15">
        <v>19826</v>
      </c>
      <c r="D17" s="15">
        <v>2386671.1</v>
      </c>
      <c r="E17" s="15">
        <v>10170223</v>
      </c>
      <c r="F17" s="15">
        <v>5469786</v>
      </c>
      <c r="G17" s="15">
        <v>1878836</v>
      </c>
      <c r="H17" s="15">
        <v>2821601</v>
      </c>
      <c r="I17" s="15">
        <v>1566780513</v>
      </c>
      <c r="J17" s="15">
        <v>961846092</v>
      </c>
      <c r="K17" s="15">
        <v>185192857</v>
      </c>
      <c r="L17" s="15">
        <v>419741564</v>
      </c>
      <c r="M17" s="16">
        <v>1160754</v>
      </c>
      <c r="N17" s="37" t="s">
        <v>62</v>
      </c>
      <c r="O17" s="26"/>
    </row>
    <row r="18" spans="1:15" s="2" customFormat="1" ht="10.5" customHeight="1">
      <c r="A18" s="5" t="s">
        <v>61</v>
      </c>
      <c r="B18" s="15">
        <v>31</v>
      </c>
      <c r="C18" s="15">
        <v>20073</v>
      </c>
      <c r="D18" s="15">
        <v>2400555.1</v>
      </c>
      <c r="E18" s="15">
        <v>9375718</v>
      </c>
      <c r="F18" s="15">
        <v>5097067</v>
      </c>
      <c r="G18" s="15">
        <v>1457273</v>
      </c>
      <c r="H18" s="15">
        <v>2821378</v>
      </c>
      <c r="I18" s="15">
        <v>1473515686</v>
      </c>
      <c r="J18" s="15">
        <v>908123091</v>
      </c>
      <c r="K18" s="15">
        <v>145679238</v>
      </c>
      <c r="L18" s="15">
        <v>419713357</v>
      </c>
      <c r="M18" s="16">
        <v>1213896</v>
      </c>
      <c r="N18" s="37" t="s">
        <v>61</v>
      </c>
      <c r="O18" s="26"/>
    </row>
    <row r="19" spans="1:15" s="2" customFormat="1" ht="10.5" customHeight="1">
      <c r="A19" s="5" t="s">
        <v>60</v>
      </c>
      <c r="B19" s="15">
        <v>30</v>
      </c>
      <c r="C19" s="15">
        <v>19208</v>
      </c>
      <c r="D19" s="15">
        <v>2239784.4</v>
      </c>
      <c r="E19" s="15">
        <v>9161656</v>
      </c>
      <c r="F19" s="15">
        <v>5163949</v>
      </c>
      <c r="G19" s="15">
        <v>1176692</v>
      </c>
      <c r="H19" s="15">
        <v>2821015</v>
      </c>
      <c r="I19" s="15">
        <v>1454256953</v>
      </c>
      <c r="J19" s="15">
        <v>913446634</v>
      </c>
      <c r="K19" s="15">
        <v>121144094</v>
      </c>
      <c r="L19" s="15">
        <v>419666225</v>
      </c>
      <c r="M19" s="16">
        <v>1219262</v>
      </c>
      <c r="N19" s="37" t="s">
        <v>60</v>
      </c>
      <c r="O19" s="26"/>
    </row>
    <row r="20" spans="1:15" s="2" customFormat="1" ht="10.5" customHeight="1">
      <c r="A20" s="5" t="s">
        <v>59</v>
      </c>
      <c r="B20" s="15">
        <v>31</v>
      </c>
      <c r="C20" s="15">
        <v>19791</v>
      </c>
      <c r="D20" s="15">
        <v>2362755.1</v>
      </c>
      <c r="E20" s="15">
        <v>9602923</v>
      </c>
      <c r="F20" s="15">
        <v>5046355</v>
      </c>
      <c r="G20" s="15">
        <v>1735281</v>
      </c>
      <c r="H20" s="15">
        <v>2821287</v>
      </c>
      <c r="I20" s="15">
        <v>1475115701</v>
      </c>
      <c r="J20" s="15">
        <v>884872799</v>
      </c>
      <c r="K20" s="15">
        <v>170540828</v>
      </c>
      <c r="L20" s="15">
        <v>419702074</v>
      </c>
      <c r="M20" s="16">
        <v>1219539</v>
      </c>
      <c r="N20" s="37" t="s">
        <v>59</v>
      </c>
      <c r="O20" s="26"/>
    </row>
    <row r="21" spans="1:15" s="2" customFormat="1" ht="10.5" customHeight="1">
      <c r="A21" s="5" t="s">
        <v>58</v>
      </c>
      <c r="B21" s="15">
        <v>31</v>
      </c>
      <c r="C21" s="15">
        <v>20643</v>
      </c>
      <c r="D21" s="15">
        <v>2475667.5</v>
      </c>
      <c r="E21" s="15">
        <v>10149119</v>
      </c>
      <c r="F21" s="15">
        <v>5565149</v>
      </c>
      <c r="G21" s="15">
        <v>1781907</v>
      </c>
      <c r="H21" s="15">
        <v>2802063</v>
      </c>
      <c r="I21" s="15">
        <v>1568694898</v>
      </c>
      <c r="J21" s="15">
        <v>975736656</v>
      </c>
      <c r="K21" s="15">
        <v>175538409</v>
      </c>
      <c r="L21" s="15">
        <v>417419833</v>
      </c>
      <c r="M21" s="16">
        <v>1097994</v>
      </c>
      <c r="N21" s="37" t="s">
        <v>58</v>
      </c>
      <c r="O21" s="26"/>
    </row>
    <row r="22" spans="1:15" s="2" customFormat="1" ht="10.5" customHeight="1">
      <c r="A22" s="5" t="s">
        <v>57</v>
      </c>
      <c r="B22" s="15">
        <v>30</v>
      </c>
      <c r="C22" s="15">
        <v>19876</v>
      </c>
      <c r="D22" s="15">
        <v>2354241.6</v>
      </c>
      <c r="E22" s="15">
        <v>10480092</v>
      </c>
      <c r="F22" s="15">
        <v>5912815</v>
      </c>
      <c r="G22" s="15">
        <v>1748492</v>
      </c>
      <c r="H22" s="15">
        <v>2818785</v>
      </c>
      <c r="I22" s="15">
        <v>1620635619</v>
      </c>
      <c r="J22" s="15">
        <v>1028911452</v>
      </c>
      <c r="K22" s="15">
        <v>172320054</v>
      </c>
      <c r="L22" s="15">
        <v>419404113</v>
      </c>
      <c r="M22" s="16">
        <v>1055154</v>
      </c>
      <c r="N22" s="37" t="s">
        <v>57</v>
      </c>
      <c r="O22" s="26"/>
    </row>
    <row r="23" spans="1:15" s="2" customFormat="1" ht="10.5" customHeight="1">
      <c r="A23" s="5" t="s">
        <v>56</v>
      </c>
      <c r="B23" s="15">
        <v>31</v>
      </c>
      <c r="C23" s="15">
        <v>19990</v>
      </c>
      <c r="D23" s="15">
        <v>2373144.6</v>
      </c>
      <c r="E23" s="15">
        <v>9370070</v>
      </c>
      <c r="F23" s="15">
        <v>5229637</v>
      </c>
      <c r="G23" s="15">
        <v>1321829</v>
      </c>
      <c r="H23" s="15">
        <v>2818604</v>
      </c>
      <c r="I23" s="15">
        <v>1474029176</v>
      </c>
      <c r="J23" s="15">
        <v>924121715</v>
      </c>
      <c r="K23" s="15">
        <v>130523914</v>
      </c>
      <c r="L23" s="15">
        <v>419383547</v>
      </c>
      <c r="M23" s="16">
        <v>1050434</v>
      </c>
      <c r="N23" s="37" t="s">
        <v>56</v>
      </c>
      <c r="O23" s="26"/>
    </row>
    <row r="24" spans="1:15" s="2" customFormat="1" ht="10.5" customHeight="1">
      <c r="A24" s="5" t="s">
        <v>55</v>
      </c>
      <c r="B24" s="15">
        <v>31</v>
      </c>
      <c r="C24" s="15">
        <v>20103</v>
      </c>
      <c r="D24" s="15">
        <v>2382584.2000000002</v>
      </c>
      <c r="E24" s="15">
        <v>9241799</v>
      </c>
      <c r="F24" s="15">
        <v>4804225</v>
      </c>
      <c r="G24" s="15">
        <v>1530477</v>
      </c>
      <c r="H24" s="15">
        <v>2907097</v>
      </c>
      <c r="I24" s="15">
        <v>1441530985</v>
      </c>
      <c r="J24" s="15">
        <v>853614410</v>
      </c>
      <c r="K24" s="15">
        <v>151544311</v>
      </c>
      <c r="L24" s="15">
        <v>436372264</v>
      </c>
      <c r="M24" s="16">
        <v>1050531</v>
      </c>
      <c r="N24" s="37" t="s">
        <v>55</v>
      </c>
      <c r="O24" s="26"/>
    </row>
    <row r="25" spans="1:15" s="2" customFormat="1" ht="10.5" customHeight="1">
      <c r="A25" s="5" t="s">
        <v>54</v>
      </c>
      <c r="B25" s="15">
        <v>29</v>
      </c>
      <c r="C25" s="15">
        <v>19112</v>
      </c>
      <c r="D25" s="15">
        <v>2272085</v>
      </c>
      <c r="E25" s="15">
        <v>8748585</v>
      </c>
      <c r="F25" s="15">
        <v>4497611</v>
      </c>
      <c r="G25" s="15">
        <v>1343881</v>
      </c>
      <c r="H25" s="15">
        <v>2907093</v>
      </c>
      <c r="I25" s="15">
        <v>1362381111</v>
      </c>
      <c r="J25" s="15">
        <v>793778333</v>
      </c>
      <c r="K25" s="15">
        <v>132232514</v>
      </c>
      <c r="L25" s="15">
        <v>436370264</v>
      </c>
      <c r="M25" s="16">
        <v>999580</v>
      </c>
      <c r="N25" s="37" t="s">
        <v>54</v>
      </c>
      <c r="O25" s="26"/>
    </row>
    <row r="26" spans="1:15" s="2" customFormat="1" ht="10.5" customHeight="1">
      <c r="A26" s="12" t="s">
        <v>53</v>
      </c>
      <c r="B26" s="17">
        <v>31</v>
      </c>
      <c r="C26" s="17">
        <v>20580</v>
      </c>
      <c r="D26" s="17">
        <v>2460537.7000000002</v>
      </c>
      <c r="E26" s="17">
        <v>9922042</v>
      </c>
      <c r="F26" s="17">
        <v>5731355</v>
      </c>
      <c r="G26" s="17">
        <v>1280624</v>
      </c>
      <c r="H26" s="17">
        <v>2910063</v>
      </c>
      <c r="I26" s="17">
        <v>1563715207</v>
      </c>
      <c r="J26" s="17">
        <v>999150589</v>
      </c>
      <c r="K26" s="17">
        <v>127839625</v>
      </c>
      <c r="L26" s="17">
        <v>436724993</v>
      </c>
      <c r="M26" s="18">
        <v>1091140</v>
      </c>
      <c r="N26" s="36" t="s">
        <v>52</v>
      </c>
      <c r="O26" s="26"/>
    </row>
    <row r="27" spans="1:15" s="2" customFormat="1" ht="10.5" customHeight="1">
      <c r="A27" s="2" t="s">
        <v>12</v>
      </c>
    </row>
    <row r="28" spans="1:15" ht="10.5" customHeight="1">
      <c r="A28" s="9" t="s">
        <v>51</v>
      </c>
    </row>
    <row r="29" spans="1:15" s="7" customFormat="1" ht="10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</sheetData>
  <mergeCells count="8">
    <mergeCell ref="M6:M7"/>
    <mergeCell ref="N6:N7"/>
    <mergeCell ref="E6:H6"/>
    <mergeCell ref="I6:L6"/>
    <mergeCell ref="A6:A7"/>
    <mergeCell ref="B6:B7"/>
    <mergeCell ref="C6:C7"/>
    <mergeCell ref="D6:D7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8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7.625" customWidth="1"/>
    <col min="3" max="3" width="9.625" customWidth="1"/>
    <col min="4" max="4" width="11.625" customWidth="1"/>
    <col min="5" max="5" width="12.625" customWidth="1"/>
    <col min="6" max="6" width="11.625" customWidth="1"/>
    <col min="7" max="8" width="12.625" customWidth="1"/>
    <col min="9" max="10" width="16.625" customWidth="1"/>
    <col min="11" max="12" width="16.125" customWidth="1"/>
    <col min="13" max="13" width="12.625" customWidth="1"/>
    <col min="14" max="14" width="11.125" customWidth="1"/>
  </cols>
  <sheetData>
    <row r="1" spans="1:14" s="1" customFormat="1" ht="13.5" customHeight="1">
      <c r="A1" s="30" t="s">
        <v>30</v>
      </c>
      <c r="E1" s="32"/>
      <c r="G1" s="31"/>
      <c r="H1" s="31"/>
      <c r="I1" s="31"/>
      <c r="J1" s="31"/>
    </row>
    <row r="2" spans="1:14" s="1" customFormat="1" ht="13.5" customHeight="1">
      <c r="A2" s="30"/>
      <c r="E2" s="32"/>
      <c r="G2" s="31"/>
      <c r="H2" s="31"/>
      <c r="I2" s="31"/>
      <c r="J2" s="31"/>
    </row>
    <row r="3" spans="1:14" s="2" customFormat="1" ht="10.5" customHeight="1">
      <c r="A3" s="26" t="s">
        <v>11</v>
      </c>
      <c r="I3" s="1"/>
      <c r="J3" s="1"/>
      <c r="K3" s="1"/>
      <c r="L3" s="1"/>
      <c r="M3" s="1"/>
      <c r="N3" s="1"/>
    </row>
    <row r="4" spans="1:14" s="2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2" customFormat="1" ht="10.5" customHeight="1">
      <c r="A5" s="301" t="s">
        <v>6</v>
      </c>
      <c r="B5" s="279" t="s">
        <v>0</v>
      </c>
      <c r="C5" s="280" t="s">
        <v>1</v>
      </c>
      <c r="D5" s="280" t="s">
        <v>7</v>
      </c>
      <c r="E5" s="298" t="s">
        <v>31</v>
      </c>
      <c r="F5" s="299"/>
      <c r="G5" s="299"/>
      <c r="H5" s="300"/>
      <c r="I5" s="298" t="s">
        <v>32</v>
      </c>
      <c r="J5" s="299"/>
      <c r="K5" s="299"/>
      <c r="L5" s="300"/>
      <c r="M5" s="282" t="s">
        <v>8</v>
      </c>
      <c r="N5" s="296" t="s">
        <v>6</v>
      </c>
    </row>
    <row r="6" spans="1:14" s="2" customFormat="1" ht="10.5" customHeight="1">
      <c r="A6" s="305"/>
      <c r="B6" s="274"/>
      <c r="C6" s="303"/>
      <c r="D6" s="303"/>
      <c r="E6" s="28" t="s">
        <v>2</v>
      </c>
      <c r="F6" s="28" t="s">
        <v>3</v>
      </c>
      <c r="G6" s="28" t="s">
        <v>4</v>
      </c>
      <c r="H6" s="28" t="s">
        <v>50</v>
      </c>
      <c r="I6" s="33" t="s">
        <v>2</v>
      </c>
      <c r="J6" s="28" t="s">
        <v>3</v>
      </c>
      <c r="K6" s="28" t="s">
        <v>4</v>
      </c>
      <c r="L6" s="29" t="s">
        <v>50</v>
      </c>
      <c r="M6" s="287"/>
      <c r="N6" s="304"/>
    </row>
    <row r="7" spans="1:14" s="2" customFormat="1" ht="10.5" customHeight="1">
      <c r="A7" s="10" t="s">
        <v>49</v>
      </c>
      <c r="B7" s="13">
        <v>365</v>
      </c>
      <c r="C7" s="13">
        <v>245947</v>
      </c>
      <c r="D7" s="13">
        <v>30377401</v>
      </c>
      <c r="E7" s="13">
        <v>130771728</v>
      </c>
      <c r="F7" s="13">
        <v>70874202</v>
      </c>
      <c r="G7" s="13">
        <v>25334861</v>
      </c>
      <c r="H7" s="13">
        <v>34562665</v>
      </c>
      <c r="I7" s="13">
        <v>21077443140</v>
      </c>
      <c r="J7" s="13">
        <v>13284395367</v>
      </c>
      <c r="K7" s="13">
        <v>2596966088</v>
      </c>
      <c r="L7" s="13">
        <v>5196081685</v>
      </c>
      <c r="M7" s="14">
        <v>14667146</v>
      </c>
      <c r="N7" s="21" t="s">
        <v>49</v>
      </c>
    </row>
    <row r="8" spans="1:14" s="2" customFormat="1" ht="10.5" customHeight="1">
      <c r="A8" s="5" t="s">
        <v>28</v>
      </c>
      <c r="B8" s="15">
        <v>366</v>
      </c>
      <c r="C8" s="15">
        <v>243680</v>
      </c>
      <c r="D8" s="15">
        <v>30032289</v>
      </c>
      <c r="E8" s="15">
        <v>125790078</v>
      </c>
      <c r="F8" s="15">
        <v>68357739</v>
      </c>
      <c r="G8" s="15">
        <v>23680573</v>
      </c>
      <c r="H8" s="15">
        <v>33751766</v>
      </c>
      <c r="I8" s="15">
        <v>20315018864</v>
      </c>
      <c r="J8" s="15">
        <v>12755031464</v>
      </c>
      <c r="K8" s="15">
        <v>2431835183</v>
      </c>
      <c r="L8" s="15">
        <v>5128152217</v>
      </c>
      <c r="M8" s="16">
        <v>14323814</v>
      </c>
      <c r="N8" s="22" t="s">
        <v>28</v>
      </c>
    </row>
    <row r="9" spans="1:14" s="2" customFormat="1" ht="10.5" customHeight="1">
      <c r="A9" s="5" t="s">
        <v>48</v>
      </c>
      <c r="B9" s="15">
        <v>365</v>
      </c>
      <c r="C9" s="15">
        <v>241923</v>
      </c>
      <c r="D9" s="15">
        <v>29969254.199999999</v>
      </c>
      <c r="E9" s="15">
        <v>122776798</v>
      </c>
      <c r="F9" s="15">
        <v>66855208</v>
      </c>
      <c r="G9" s="15">
        <v>22062705</v>
      </c>
      <c r="H9" s="15">
        <v>33858885</v>
      </c>
      <c r="I9" s="15">
        <v>19681135053</v>
      </c>
      <c r="J9" s="15">
        <v>12262113222</v>
      </c>
      <c r="K9" s="15">
        <v>2256299312</v>
      </c>
      <c r="L9" s="15">
        <v>5162722519</v>
      </c>
      <c r="M9" s="16">
        <v>14141391</v>
      </c>
      <c r="N9" s="22" t="s">
        <v>48</v>
      </c>
    </row>
    <row r="10" spans="1:14" s="2" customFormat="1" ht="10.5" customHeight="1">
      <c r="A10" s="5" t="s">
        <v>47</v>
      </c>
      <c r="B10" s="15">
        <v>365</v>
      </c>
      <c r="C10" s="15">
        <v>234073</v>
      </c>
      <c r="D10" s="15">
        <v>28127017</v>
      </c>
      <c r="E10" s="15">
        <v>119043367</v>
      </c>
      <c r="F10" s="15">
        <v>64954667</v>
      </c>
      <c r="G10" s="15">
        <v>21398051</v>
      </c>
      <c r="H10" s="15">
        <v>32690649</v>
      </c>
      <c r="I10" s="15">
        <v>18901311531</v>
      </c>
      <c r="J10" s="15">
        <v>11745178944</v>
      </c>
      <c r="K10" s="15">
        <v>2127004065</v>
      </c>
      <c r="L10" s="15">
        <v>5029128522</v>
      </c>
      <c r="M10" s="16">
        <v>12969152</v>
      </c>
      <c r="N10" s="22" t="s">
        <v>47</v>
      </c>
    </row>
    <row r="11" spans="1:14" s="6" customFormat="1" ht="10.5" customHeight="1">
      <c r="A11" s="11" t="s">
        <v>46</v>
      </c>
      <c r="B11" s="19">
        <v>365</v>
      </c>
      <c r="C11" s="19">
        <v>236002</v>
      </c>
      <c r="D11" s="19">
        <v>28130587</v>
      </c>
      <c r="E11" s="19">
        <v>116793212</v>
      </c>
      <c r="F11" s="19">
        <v>63653294</v>
      </c>
      <c r="G11" s="19">
        <v>19722406</v>
      </c>
      <c r="H11" s="19">
        <v>33417512</v>
      </c>
      <c r="I11" s="19">
        <v>18387230391</v>
      </c>
      <c r="J11" s="19">
        <v>11333366531</v>
      </c>
      <c r="K11" s="19">
        <v>1956275009</v>
      </c>
      <c r="L11" s="19">
        <v>5097588851</v>
      </c>
      <c r="M11" s="20">
        <v>13254596</v>
      </c>
      <c r="N11" s="23" t="s">
        <v>46</v>
      </c>
    </row>
    <row r="12" spans="1:14" s="6" customFormat="1" ht="10.5" customHeight="1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3"/>
    </row>
    <row r="13" spans="1:14" s="2" customFormat="1" ht="10.5" customHeight="1">
      <c r="A13" s="4" t="s">
        <v>9</v>
      </c>
      <c r="B13" s="15">
        <v>30</v>
      </c>
      <c r="C13" s="15">
        <v>19667</v>
      </c>
      <c r="D13" s="15">
        <v>2344216</v>
      </c>
      <c r="E13" s="15">
        <v>9732768</v>
      </c>
      <c r="F13" s="15">
        <v>5304441</v>
      </c>
      <c r="G13" s="15">
        <v>1643534</v>
      </c>
      <c r="H13" s="15">
        <v>2784793</v>
      </c>
      <c r="I13" s="15">
        <v>1532269199</v>
      </c>
      <c r="J13" s="15">
        <v>944447211</v>
      </c>
      <c r="K13" s="15">
        <v>163022917</v>
      </c>
      <c r="L13" s="15">
        <v>424799071</v>
      </c>
      <c r="M13" s="16">
        <v>1104550</v>
      </c>
      <c r="N13" s="24" t="s">
        <v>9</v>
      </c>
    </row>
    <row r="14" spans="1:14" s="2" customFormat="1" ht="10.5" customHeight="1">
      <c r="A14" s="5" t="s">
        <v>45</v>
      </c>
      <c r="B14" s="15">
        <v>30</v>
      </c>
      <c r="C14" s="15">
        <v>19397</v>
      </c>
      <c r="D14" s="15">
        <v>2320812</v>
      </c>
      <c r="E14" s="15">
        <v>10534711</v>
      </c>
      <c r="F14" s="15">
        <v>5867048</v>
      </c>
      <c r="G14" s="15">
        <v>1900427</v>
      </c>
      <c r="H14" s="15">
        <v>2767236</v>
      </c>
      <c r="I14" s="15">
        <v>1658443637</v>
      </c>
      <c r="J14" s="15">
        <v>1047604999</v>
      </c>
      <c r="K14" s="15">
        <v>189521207</v>
      </c>
      <c r="L14" s="15">
        <v>421317431</v>
      </c>
      <c r="M14" s="16">
        <v>1025746</v>
      </c>
      <c r="N14" s="22" t="s">
        <v>45</v>
      </c>
    </row>
    <row r="15" spans="1:14" s="2" customFormat="1" ht="10.5" customHeight="1">
      <c r="A15" s="5" t="s">
        <v>44</v>
      </c>
      <c r="B15" s="15">
        <v>31</v>
      </c>
      <c r="C15" s="15">
        <v>20314</v>
      </c>
      <c r="D15" s="15">
        <v>2413947</v>
      </c>
      <c r="E15" s="15">
        <v>10596577</v>
      </c>
      <c r="F15" s="15">
        <v>5789891</v>
      </c>
      <c r="G15" s="15">
        <v>2039178</v>
      </c>
      <c r="H15" s="15">
        <v>2767508</v>
      </c>
      <c r="I15" s="15">
        <v>1646893620</v>
      </c>
      <c r="J15" s="15">
        <v>1024024492</v>
      </c>
      <c r="K15" s="15">
        <v>201518848</v>
      </c>
      <c r="L15" s="15">
        <v>421350280</v>
      </c>
      <c r="M15" s="16">
        <v>1105062</v>
      </c>
      <c r="N15" s="22" t="s">
        <v>44</v>
      </c>
    </row>
    <row r="16" spans="1:14" s="2" customFormat="1" ht="10.5" customHeight="1">
      <c r="A16" s="5" t="s">
        <v>43</v>
      </c>
      <c r="B16" s="15">
        <v>30</v>
      </c>
      <c r="C16" s="15">
        <v>19609</v>
      </c>
      <c r="D16" s="15">
        <v>2352240</v>
      </c>
      <c r="E16" s="15">
        <v>9739937</v>
      </c>
      <c r="F16" s="15">
        <v>4963153</v>
      </c>
      <c r="G16" s="15">
        <v>2009323</v>
      </c>
      <c r="H16" s="15">
        <v>2767461</v>
      </c>
      <c r="I16" s="15">
        <v>1507458885</v>
      </c>
      <c r="J16" s="15">
        <v>887409048</v>
      </c>
      <c r="K16" s="15">
        <v>198704198</v>
      </c>
      <c r="L16" s="15">
        <v>421345639</v>
      </c>
      <c r="M16" s="16">
        <v>1161973</v>
      </c>
      <c r="N16" s="22" t="s">
        <v>43</v>
      </c>
    </row>
    <row r="17" spans="1:14" s="2" customFormat="1" ht="10.5" customHeight="1">
      <c r="A17" s="5" t="s">
        <v>42</v>
      </c>
      <c r="B17" s="15">
        <v>31</v>
      </c>
      <c r="C17" s="15">
        <v>19885</v>
      </c>
      <c r="D17" s="15">
        <v>2391913</v>
      </c>
      <c r="E17" s="15">
        <v>9507109</v>
      </c>
      <c r="F17" s="15">
        <v>5183876</v>
      </c>
      <c r="G17" s="15">
        <v>1555907</v>
      </c>
      <c r="H17" s="15">
        <v>2767326</v>
      </c>
      <c r="I17" s="15">
        <v>1505345950</v>
      </c>
      <c r="J17" s="15">
        <v>927903081</v>
      </c>
      <c r="K17" s="15">
        <v>156114155</v>
      </c>
      <c r="L17" s="15">
        <v>421328714</v>
      </c>
      <c r="M17" s="16">
        <v>1308140</v>
      </c>
      <c r="N17" s="22" t="s">
        <v>42</v>
      </c>
    </row>
    <row r="18" spans="1:14" s="2" customFormat="1" ht="10.5" customHeight="1">
      <c r="A18" s="5" t="s">
        <v>41</v>
      </c>
      <c r="B18" s="15">
        <v>31</v>
      </c>
      <c r="C18" s="15">
        <v>18917</v>
      </c>
      <c r="D18" s="15">
        <v>2237468</v>
      </c>
      <c r="E18" s="15">
        <v>9068999</v>
      </c>
      <c r="F18" s="15">
        <v>5055901</v>
      </c>
      <c r="G18" s="15">
        <v>1246267</v>
      </c>
      <c r="H18" s="15">
        <v>2766831</v>
      </c>
      <c r="I18" s="15">
        <v>1457002164</v>
      </c>
      <c r="J18" s="15">
        <v>906344826</v>
      </c>
      <c r="K18" s="15">
        <v>129391679</v>
      </c>
      <c r="L18" s="15">
        <v>421265659</v>
      </c>
      <c r="M18" s="16">
        <v>1227721</v>
      </c>
      <c r="N18" s="22" t="s">
        <v>41</v>
      </c>
    </row>
    <row r="19" spans="1:14" s="2" customFormat="1" ht="10.5" customHeight="1">
      <c r="A19" s="5" t="s">
        <v>40</v>
      </c>
      <c r="B19" s="15">
        <v>30</v>
      </c>
      <c r="C19" s="15">
        <v>19408</v>
      </c>
      <c r="D19" s="15">
        <v>2317454</v>
      </c>
      <c r="E19" s="15">
        <v>9564802</v>
      </c>
      <c r="F19" s="15">
        <v>5031628</v>
      </c>
      <c r="G19" s="15">
        <v>1765801</v>
      </c>
      <c r="H19" s="15">
        <v>2767373</v>
      </c>
      <c r="I19" s="15">
        <v>1487129187</v>
      </c>
      <c r="J19" s="15">
        <v>892750748</v>
      </c>
      <c r="K19" s="15">
        <v>173044083</v>
      </c>
      <c r="L19" s="15">
        <v>421334356</v>
      </c>
      <c r="M19" s="16">
        <v>1155936</v>
      </c>
      <c r="N19" s="22" t="s">
        <v>40</v>
      </c>
    </row>
    <row r="20" spans="1:14" s="2" customFormat="1" ht="10.5" customHeight="1">
      <c r="A20" s="5" t="s">
        <v>39</v>
      </c>
      <c r="B20" s="15">
        <v>31</v>
      </c>
      <c r="C20" s="15">
        <v>20354</v>
      </c>
      <c r="D20" s="15">
        <v>2450374</v>
      </c>
      <c r="E20" s="15">
        <v>10157658</v>
      </c>
      <c r="F20" s="15">
        <v>5579869</v>
      </c>
      <c r="G20" s="15">
        <v>1827355</v>
      </c>
      <c r="H20" s="15">
        <v>2750434</v>
      </c>
      <c r="I20" s="15">
        <v>1583597694</v>
      </c>
      <c r="J20" s="15">
        <v>985236845</v>
      </c>
      <c r="K20" s="15">
        <v>179036941</v>
      </c>
      <c r="L20" s="15">
        <v>419323908</v>
      </c>
      <c r="M20" s="16">
        <v>1105432</v>
      </c>
      <c r="N20" s="22" t="s">
        <v>39</v>
      </c>
    </row>
    <row r="21" spans="1:14" s="2" customFormat="1" ht="10.5" customHeight="1">
      <c r="A21" s="5" t="s">
        <v>38</v>
      </c>
      <c r="B21" s="15">
        <v>30</v>
      </c>
      <c r="C21" s="15">
        <v>19917</v>
      </c>
      <c r="D21" s="15">
        <v>2367185</v>
      </c>
      <c r="E21" s="15">
        <v>10414956</v>
      </c>
      <c r="F21" s="15">
        <v>5865514</v>
      </c>
      <c r="G21" s="15">
        <v>1785159</v>
      </c>
      <c r="H21" s="15">
        <v>2764283</v>
      </c>
      <c r="I21" s="15">
        <v>1634033914</v>
      </c>
      <c r="J21" s="15">
        <v>1037935258</v>
      </c>
      <c r="K21" s="15">
        <v>175130146</v>
      </c>
      <c r="L21" s="15">
        <v>420968510</v>
      </c>
      <c r="M21" s="16">
        <v>1064059</v>
      </c>
      <c r="N21" s="22" t="s">
        <v>38</v>
      </c>
    </row>
    <row r="22" spans="1:14" s="2" customFormat="1" ht="10.5" customHeight="1">
      <c r="A22" s="5" t="s">
        <v>37</v>
      </c>
      <c r="B22" s="15">
        <v>31</v>
      </c>
      <c r="C22" s="15">
        <v>19838</v>
      </c>
      <c r="D22" s="15">
        <v>2346108</v>
      </c>
      <c r="E22" s="15">
        <v>9446786</v>
      </c>
      <c r="F22" s="15">
        <v>5321907</v>
      </c>
      <c r="G22" s="15">
        <v>1360458</v>
      </c>
      <c r="H22" s="15">
        <v>2764421</v>
      </c>
      <c r="I22" s="15">
        <v>1503111742</v>
      </c>
      <c r="J22" s="15">
        <v>947969823</v>
      </c>
      <c r="K22" s="15">
        <v>134155781</v>
      </c>
      <c r="L22" s="15">
        <v>420986138</v>
      </c>
      <c r="M22" s="16">
        <v>1036605</v>
      </c>
      <c r="N22" s="22" t="s">
        <v>37</v>
      </c>
    </row>
    <row r="23" spans="1:14" s="2" customFormat="1" ht="10.5" customHeight="1">
      <c r="A23" s="5" t="s">
        <v>36</v>
      </c>
      <c r="B23" s="15">
        <v>31</v>
      </c>
      <c r="C23" s="15">
        <v>20134</v>
      </c>
      <c r="D23" s="15">
        <v>2356742</v>
      </c>
      <c r="E23" s="15">
        <v>9323679</v>
      </c>
      <c r="F23" s="15">
        <v>4917001</v>
      </c>
      <c r="G23" s="15">
        <v>1560241</v>
      </c>
      <c r="H23" s="15">
        <v>2846437</v>
      </c>
      <c r="I23" s="15">
        <v>1473543459</v>
      </c>
      <c r="J23" s="15">
        <v>882758569</v>
      </c>
      <c r="K23" s="15">
        <v>154477035</v>
      </c>
      <c r="L23" s="15">
        <v>436307855</v>
      </c>
      <c r="M23" s="16">
        <v>1024738</v>
      </c>
      <c r="N23" s="22" t="s">
        <v>36</v>
      </c>
    </row>
    <row r="24" spans="1:14" s="2" customFormat="1" ht="10.5" customHeight="1">
      <c r="A24" s="5" t="s">
        <v>35</v>
      </c>
      <c r="B24" s="15">
        <v>28</v>
      </c>
      <c r="C24" s="15">
        <v>18376</v>
      </c>
      <c r="D24" s="15">
        <v>2199485</v>
      </c>
      <c r="E24" s="15">
        <v>8656459</v>
      </c>
      <c r="F24" s="15">
        <v>4438973</v>
      </c>
      <c r="G24" s="15">
        <v>1371049</v>
      </c>
      <c r="H24" s="15">
        <v>2846437</v>
      </c>
      <c r="I24" s="15">
        <v>1365735924</v>
      </c>
      <c r="J24" s="15">
        <v>794500175</v>
      </c>
      <c r="K24" s="15">
        <v>134927894</v>
      </c>
      <c r="L24" s="15">
        <v>436307855</v>
      </c>
      <c r="M24" s="16">
        <v>963078</v>
      </c>
      <c r="N24" s="22" t="s">
        <v>35</v>
      </c>
    </row>
    <row r="25" spans="1:14" s="2" customFormat="1" ht="10.5" customHeight="1">
      <c r="A25" s="12" t="s">
        <v>34</v>
      </c>
      <c r="B25" s="17">
        <v>31</v>
      </c>
      <c r="C25" s="17">
        <v>19853</v>
      </c>
      <c r="D25" s="17">
        <v>2376859</v>
      </c>
      <c r="E25" s="17">
        <v>9781539</v>
      </c>
      <c r="F25" s="17">
        <v>5638533</v>
      </c>
      <c r="G25" s="17">
        <v>1301241</v>
      </c>
      <c r="H25" s="17">
        <v>2841765</v>
      </c>
      <c r="I25" s="17">
        <v>1564934215</v>
      </c>
      <c r="J25" s="17">
        <v>998928667</v>
      </c>
      <c r="K25" s="17">
        <v>130253042</v>
      </c>
      <c r="L25" s="17">
        <v>435752506</v>
      </c>
      <c r="M25" s="18">
        <v>1076106</v>
      </c>
      <c r="N25" s="25" t="s">
        <v>34</v>
      </c>
    </row>
    <row r="26" spans="1:14" s="2" customFormat="1" ht="10.5" customHeight="1">
      <c r="A26" s="2" t="s">
        <v>12</v>
      </c>
    </row>
    <row r="27" spans="1:14" ht="10.5" customHeight="1">
      <c r="A27" s="9" t="s">
        <v>33</v>
      </c>
    </row>
    <row r="28" spans="1:14" s="7" customFormat="1" ht="10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</sheetData>
  <mergeCells count="8">
    <mergeCell ref="N5:N6"/>
    <mergeCell ref="E5:H5"/>
    <mergeCell ref="I5:L5"/>
    <mergeCell ref="A5:A6"/>
    <mergeCell ref="B5:B6"/>
    <mergeCell ref="C5:C6"/>
    <mergeCell ref="D5:D6"/>
    <mergeCell ref="M5:M6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8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7.625" customWidth="1"/>
    <col min="3" max="3" width="9.625" customWidth="1"/>
    <col min="4" max="4" width="11.625" customWidth="1"/>
    <col min="5" max="5" width="12.625" customWidth="1"/>
    <col min="6" max="6" width="11.625" customWidth="1"/>
    <col min="7" max="8" width="12.625" customWidth="1"/>
    <col min="9" max="10" width="16.625" customWidth="1"/>
    <col min="11" max="12" width="16.125" customWidth="1"/>
    <col min="13" max="13" width="12.625" customWidth="1"/>
    <col min="14" max="14" width="11.125" customWidth="1"/>
  </cols>
  <sheetData>
    <row r="1" spans="1:15" s="1" customFormat="1" ht="13.5" customHeight="1">
      <c r="A1" s="30" t="s">
        <v>30</v>
      </c>
      <c r="E1" s="32"/>
      <c r="G1" s="31"/>
      <c r="H1" s="31"/>
      <c r="I1" s="31"/>
      <c r="J1" s="31"/>
    </row>
    <row r="2" spans="1:15" s="1" customFormat="1" ht="13.5" customHeight="1">
      <c r="A2" s="30"/>
      <c r="E2" s="32"/>
      <c r="G2" s="31"/>
      <c r="H2" s="31"/>
      <c r="I2" s="31"/>
      <c r="J2" s="31"/>
    </row>
    <row r="3" spans="1:15" s="2" customFormat="1" ht="10.5" customHeight="1">
      <c r="A3" s="26" t="s">
        <v>11</v>
      </c>
      <c r="I3" s="1"/>
      <c r="J3" s="1"/>
      <c r="K3" s="1"/>
      <c r="L3" s="1"/>
      <c r="M3" s="1"/>
      <c r="N3" s="1"/>
    </row>
    <row r="4" spans="1:15" s="2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2" customFormat="1" ht="10.5" customHeight="1">
      <c r="A5" s="301" t="s">
        <v>6</v>
      </c>
      <c r="B5" s="279" t="s">
        <v>0</v>
      </c>
      <c r="C5" s="280" t="s">
        <v>1</v>
      </c>
      <c r="D5" s="280" t="s">
        <v>7</v>
      </c>
      <c r="E5" s="298" t="s">
        <v>31</v>
      </c>
      <c r="F5" s="299"/>
      <c r="G5" s="299"/>
      <c r="H5" s="300"/>
      <c r="I5" s="298" t="s">
        <v>32</v>
      </c>
      <c r="J5" s="299"/>
      <c r="K5" s="299"/>
      <c r="L5" s="300"/>
      <c r="M5" s="282" t="s">
        <v>8</v>
      </c>
      <c r="N5" s="296" t="s">
        <v>6</v>
      </c>
    </row>
    <row r="6" spans="1:15" s="2" customFormat="1" ht="10.5" customHeight="1">
      <c r="A6" s="305"/>
      <c r="B6" s="274"/>
      <c r="C6" s="303"/>
      <c r="D6" s="303"/>
      <c r="E6" s="28" t="s">
        <v>2</v>
      </c>
      <c r="F6" s="28" t="s">
        <v>3</v>
      </c>
      <c r="G6" s="28" t="s">
        <v>4</v>
      </c>
      <c r="H6" s="28" t="s">
        <v>5</v>
      </c>
      <c r="I6" s="33" t="s">
        <v>2</v>
      </c>
      <c r="J6" s="28" t="s">
        <v>3</v>
      </c>
      <c r="K6" s="28" t="s">
        <v>4</v>
      </c>
      <c r="L6" s="29" t="s">
        <v>5</v>
      </c>
      <c r="M6" s="287"/>
      <c r="N6" s="304"/>
    </row>
    <row r="7" spans="1:15" s="2" customFormat="1" ht="10.5" customHeight="1">
      <c r="A7" s="10" t="s">
        <v>13</v>
      </c>
      <c r="B7" s="13">
        <v>365</v>
      </c>
      <c r="C7" s="13">
        <v>258663</v>
      </c>
      <c r="D7" s="13">
        <v>32674058</v>
      </c>
      <c r="E7" s="13">
        <v>143994358</v>
      </c>
      <c r="F7" s="13">
        <v>78087933</v>
      </c>
      <c r="G7" s="13">
        <v>27913473</v>
      </c>
      <c r="H7" s="13">
        <v>37992952</v>
      </c>
      <c r="I7" s="13">
        <v>23302220042</v>
      </c>
      <c r="J7" s="13">
        <v>14678669814</v>
      </c>
      <c r="K7" s="13">
        <v>2872074990</v>
      </c>
      <c r="L7" s="13">
        <v>5751475238</v>
      </c>
      <c r="M7" s="14">
        <v>15384468</v>
      </c>
      <c r="N7" s="21" t="s">
        <v>13</v>
      </c>
      <c r="O7" s="26"/>
    </row>
    <row r="8" spans="1:15" s="2" customFormat="1" ht="10.5" customHeight="1">
      <c r="A8" s="5" t="s">
        <v>14</v>
      </c>
      <c r="B8" s="15">
        <v>365</v>
      </c>
      <c r="C8" s="15">
        <v>245947</v>
      </c>
      <c r="D8" s="15">
        <v>30377401</v>
      </c>
      <c r="E8" s="15">
        <v>130771728</v>
      </c>
      <c r="F8" s="15">
        <v>70874202</v>
      </c>
      <c r="G8" s="15">
        <v>25334861</v>
      </c>
      <c r="H8" s="15">
        <v>34562665</v>
      </c>
      <c r="I8" s="15">
        <v>21077443140</v>
      </c>
      <c r="J8" s="15">
        <v>13284395367</v>
      </c>
      <c r="K8" s="15">
        <v>2596966088</v>
      </c>
      <c r="L8" s="15">
        <v>5196081685</v>
      </c>
      <c r="M8" s="16">
        <v>14667146</v>
      </c>
      <c r="N8" s="22" t="s">
        <v>14</v>
      </c>
      <c r="O8" s="26"/>
    </row>
    <row r="9" spans="1:15" s="2" customFormat="1" ht="10.5" customHeight="1">
      <c r="A9" s="5" t="s">
        <v>28</v>
      </c>
      <c r="B9" s="15">
        <v>366</v>
      </c>
      <c r="C9" s="15">
        <v>243680</v>
      </c>
      <c r="D9" s="15">
        <v>30032289</v>
      </c>
      <c r="E9" s="15">
        <v>125790078</v>
      </c>
      <c r="F9" s="15">
        <v>68357739</v>
      </c>
      <c r="G9" s="15">
        <v>23680573</v>
      </c>
      <c r="H9" s="15">
        <v>33751766</v>
      </c>
      <c r="I9" s="15">
        <v>20315018864</v>
      </c>
      <c r="J9" s="15">
        <v>12755031464</v>
      </c>
      <c r="K9" s="15">
        <v>2431835183</v>
      </c>
      <c r="L9" s="15">
        <v>5128152217</v>
      </c>
      <c r="M9" s="16">
        <v>14323814</v>
      </c>
      <c r="N9" s="22" t="s">
        <v>28</v>
      </c>
      <c r="O9" s="26"/>
    </row>
    <row r="10" spans="1:15" s="2" customFormat="1" ht="10.5" customHeight="1">
      <c r="A10" s="5" t="s">
        <v>29</v>
      </c>
      <c r="B10" s="15">
        <v>365</v>
      </c>
      <c r="C10" s="15">
        <v>241923</v>
      </c>
      <c r="D10" s="15">
        <v>29969254.199999999</v>
      </c>
      <c r="E10" s="15">
        <v>122776798</v>
      </c>
      <c r="F10" s="15">
        <v>66855208</v>
      </c>
      <c r="G10" s="15">
        <v>22062705</v>
      </c>
      <c r="H10" s="15">
        <v>33858885</v>
      </c>
      <c r="I10" s="15">
        <v>19681135053</v>
      </c>
      <c r="J10" s="15">
        <v>12262113222</v>
      </c>
      <c r="K10" s="15">
        <v>2256299312</v>
      </c>
      <c r="L10" s="15">
        <v>5162722519</v>
      </c>
      <c r="M10" s="16">
        <v>14141391</v>
      </c>
      <c r="N10" s="22" t="s">
        <v>29</v>
      </c>
      <c r="O10" s="26"/>
    </row>
    <row r="11" spans="1:15" s="6" customFormat="1" ht="10.5" customHeight="1">
      <c r="A11" s="11" t="s">
        <v>15</v>
      </c>
      <c r="B11" s="19">
        <v>365</v>
      </c>
      <c r="C11" s="19">
        <v>234073</v>
      </c>
      <c r="D11" s="19">
        <v>28127017</v>
      </c>
      <c r="E11" s="19">
        <v>119043367</v>
      </c>
      <c r="F11" s="19">
        <v>64954667</v>
      </c>
      <c r="G11" s="19">
        <v>21398051</v>
      </c>
      <c r="H11" s="19">
        <v>32690649</v>
      </c>
      <c r="I11" s="19">
        <v>18901311531</v>
      </c>
      <c r="J11" s="19">
        <v>11745178944</v>
      </c>
      <c r="K11" s="19">
        <v>2127004065</v>
      </c>
      <c r="L11" s="19">
        <v>5029128522</v>
      </c>
      <c r="M11" s="20">
        <v>12969152</v>
      </c>
      <c r="N11" s="23" t="s">
        <v>15</v>
      </c>
      <c r="O11" s="27"/>
    </row>
    <row r="12" spans="1:15" s="6" customFormat="1" ht="10.5" customHeight="1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3"/>
      <c r="O12" s="27"/>
    </row>
    <row r="13" spans="1:15" s="2" customFormat="1" ht="10.5" customHeight="1">
      <c r="A13" s="4" t="s">
        <v>9</v>
      </c>
      <c r="B13" s="15">
        <v>30</v>
      </c>
      <c r="C13" s="15">
        <v>19506</v>
      </c>
      <c r="D13" s="15">
        <v>2343918</v>
      </c>
      <c r="E13" s="15">
        <v>9920281</v>
      </c>
      <c r="F13" s="15">
        <v>5412889</v>
      </c>
      <c r="G13" s="15">
        <v>1783171</v>
      </c>
      <c r="H13" s="15">
        <v>2724221</v>
      </c>
      <c r="I13" s="15">
        <v>1575109294</v>
      </c>
      <c r="J13" s="15">
        <v>978764912</v>
      </c>
      <c r="K13" s="15">
        <v>177250339</v>
      </c>
      <c r="L13" s="15">
        <v>419094043</v>
      </c>
      <c r="M13" s="16">
        <v>1080763</v>
      </c>
      <c r="N13" s="24" t="s">
        <v>9</v>
      </c>
      <c r="O13" s="26"/>
    </row>
    <row r="14" spans="1:15" s="2" customFormat="1" ht="10.5" customHeight="1">
      <c r="A14" s="5" t="s">
        <v>16</v>
      </c>
      <c r="B14" s="15">
        <v>30</v>
      </c>
      <c r="C14" s="15">
        <v>18883</v>
      </c>
      <c r="D14" s="15">
        <v>2309766</v>
      </c>
      <c r="E14" s="15">
        <v>10782192</v>
      </c>
      <c r="F14" s="15">
        <v>6036094</v>
      </c>
      <c r="G14" s="15">
        <v>2032560</v>
      </c>
      <c r="H14" s="15">
        <v>2713538</v>
      </c>
      <c r="I14" s="15">
        <v>1718749526</v>
      </c>
      <c r="J14" s="15">
        <v>1099121603</v>
      </c>
      <c r="K14" s="15">
        <v>203103209</v>
      </c>
      <c r="L14" s="15">
        <v>416524714</v>
      </c>
      <c r="M14" s="16">
        <v>990146</v>
      </c>
      <c r="N14" s="22" t="s">
        <v>16</v>
      </c>
      <c r="O14" s="26"/>
    </row>
    <row r="15" spans="1:15" s="2" customFormat="1" ht="10.5" customHeight="1">
      <c r="A15" s="5" t="s">
        <v>17</v>
      </c>
      <c r="B15" s="15">
        <v>31</v>
      </c>
      <c r="C15" s="15">
        <v>19898</v>
      </c>
      <c r="D15" s="15">
        <v>2421967</v>
      </c>
      <c r="E15" s="15">
        <v>10801080</v>
      </c>
      <c r="F15" s="15">
        <v>5866797</v>
      </c>
      <c r="G15" s="15">
        <v>2220159</v>
      </c>
      <c r="H15" s="15">
        <v>2714124</v>
      </c>
      <c r="I15" s="15">
        <v>1695456831</v>
      </c>
      <c r="J15" s="15">
        <v>1058759315</v>
      </c>
      <c r="K15" s="15">
        <v>220095797</v>
      </c>
      <c r="L15" s="15">
        <v>416601719</v>
      </c>
      <c r="M15" s="16">
        <v>1098641</v>
      </c>
      <c r="N15" s="22" t="s">
        <v>17</v>
      </c>
      <c r="O15" s="26"/>
    </row>
    <row r="16" spans="1:15" s="2" customFormat="1" ht="10.5" customHeight="1">
      <c r="A16" s="5" t="s">
        <v>18</v>
      </c>
      <c r="B16" s="15">
        <v>30</v>
      </c>
      <c r="C16" s="15">
        <v>19581</v>
      </c>
      <c r="D16" s="15">
        <v>2378073</v>
      </c>
      <c r="E16" s="15">
        <v>10281092</v>
      </c>
      <c r="F16" s="15">
        <v>5386952</v>
      </c>
      <c r="G16" s="15">
        <v>2179883</v>
      </c>
      <c r="H16" s="15">
        <v>2714257</v>
      </c>
      <c r="I16" s="15">
        <v>1611155886</v>
      </c>
      <c r="J16" s="15">
        <v>978715755</v>
      </c>
      <c r="K16" s="15">
        <v>215820641</v>
      </c>
      <c r="L16" s="15">
        <v>416619490</v>
      </c>
      <c r="M16" s="16">
        <v>1159825</v>
      </c>
      <c r="N16" s="22" t="s">
        <v>18</v>
      </c>
      <c r="O16" s="26"/>
    </row>
    <row r="17" spans="1:15" s="2" customFormat="1" ht="10.5" customHeight="1">
      <c r="A17" s="5" t="s">
        <v>19</v>
      </c>
      <c r="B17" s="15">
        <v>31</v>
      </c>
      <c r="C17" s="15">
        <v>19965</v>
      </c>
      <c r="D17" s="15">
        <v>2379672</v>
      </c>
      <c r="E17" s="15">
        <v>9693462</v>
      </c>
      <c r="F17" s="15">
        <v>5303802</v>
      </c>
      <c r="G17" s="15">
        <v>1675402</v>
      </c>
      <c r="H17" s="15">
        <v>2714258</v>
      </c>
      <c r="I17" s="15">
        <v>1551941360</v>
      </c>
      <c r="J17" s="15">
        <v>967177941</v>
      </c>
      <c r="K17" s="15">
        <v>168143929</v>
      </c>
      <c r="L17" s="15">
        <v>416619490</v>
      </c>
      <c r="M17" s="16">
        <v>1295048</v>
      </c>
      <c r="N17" s="22" t="s">
        <v>19</v>
      </c>
      <c r="O17" s="26"/>
    </row>
    <row r="18" spans="1:15" s="2" customFormat="1" ht="10.5" customHeight="1">
      <c r="A18" s="5" t="s">
        <v>20</v>
      </c>
      <c r="B18" s="15">
        <v>31</v>
      </c>
      <c r="C18" s="15">
        <v>18956</v>
      </c>
      <c r="D18" s="15">
        <v>2237788</v>
      </c>
      <c r="E18" s="15">
        <v>9029211</v>
      </c>
      <c r="F18" s="15">
        <v>4969167</v>
      </c>
      <c r="G18" s="15">
        <v>1346463</v>
      </c>
      <c r="H18" s="15">
        <v>2713581</v>
      </c>
      <c r="I18" s="15">
        <v>1461786434</v>
      </c>
      <c r="J18" s="15">
        <v>905101393</v>
      </c>
      <c r="K18" s="15">
        <v>140154404</v>
      </c>
      <c r="L18" s="15">
        <v>416530637</v>
      </c>
      <c r="M18" s="16">
        <v>1186190</v>
      </c>
      <c r="N18" s="22" t="s">
        <v>20</v>
      </c>
      <c r="O18" s="26"/>
    </row>
    <row r="19" spans="1:15" s="2" customFormat="1" ht="10.5" customHeight="1">
      <c r="A19" s="5" t="s">
        <v>21</v>
      </c>
      <c r="B19" s="15">
        <v>30</v>
      </c>
      <c r="C19" s="15">
        <v>19299</v>
      </c>
      <c r="D19" s="15">
        <v>2321096</v>
      </c>
      <c r="E19" s="15">
        <v>9681553</v>
      </c>
      <c r="F19" s="15">
        <v>5091578</v>
      </c>
      <c r="G19" s="15">
        <v>1875132</v>
      </c>
      <c r="H19" s="15">
        <v>2714843</v>
      </c>
      <c r="I19" s="15">
        <v>1524790373</v>
      </c>
      <c r="J19" s="15">
        <v>923745381</v>
      </c>
      <c r="K19" s="15">
        <v>184352553</v>
      </c>
      <c r="L19" s="15">
        <v>416692439</v>
      </c>
      <c r="M19" s="16">
        <v>1122329</v>
      </c>
      <c r="N19" s="22" t="s">
        <v>21</v>
      </c>
      <c r="O19" s="26"/>
    </row>
    <row r="20" spans="1:15" s="2" customFormat="1" ht="10.5" customHeight="1">
      <c r="A20" s="5" t="s">
        <v>22</v>
      </c>
      <c r="B20" s="15">
        <v>31</v>
      </c>
      <c r="C20" s="15">
        <v>20270</v>
      </c>
      <c r="D20" s="15">
        <v>2454746</v>
      </c>
      <c r="E20" s="15">
        <v>10422756</v>
      </c>
      <c r="F20" s="15">
        <v>5694184</v>
      </c>
      <c r="G20" s="15">
        <v>2013593</v>
      </c>
      <c r="H20" s="15">
        <v>2714979</v>
      </c>
      <c r="I20" s="15">
        <v>1640832090</v>
      </c>
      <c r="J20" s="15">
        <v>1026436656</v>
      </c>
      <c r="K20" s="15">
        <v>197685224</v>
      </c>
      <c r="L20" s="15">
        <v>416710210</v>
      </c>
      <c r="M20" s="16">
        <v>1073805</v>
      </c>
      <c r="N20" s="22" t="s">
        <v>22</v>
      </c>
      <c r="O20" s="26"/>
    </row>
    <row r="21" spans="1:15" s="2" customFormat="1" ht="10.5" customHeight="1">
      <c r="A21" s="5" t="s">
        <v>23</v>
      </c>
      <c r="B21" s="15">
        <v>30</v>
      </c>
      <c r="C21" s="15">
        <v>19799</v>
      </c>
      <c r="D21" s="15">
        <v>2362429</v>
      </c>
      <c r="E21" s="15">
        <v>10727075</v>
      </c>
      <c r="F21" s="15">
        <v>6072151</v>
      </c>
      <c r="G21" s="15">
        <v>1945915</v>
      </c>
      <c r="H21" s="15">
        <v>2709009</v>
      </c>
      <c r="I21" s="15">
        <v>1688965400</v>
      </c>
      <c r="J21" s="15">
        <v>1081603726</v>
      </c>
      <c r="K21" s="15">
        <v>191395254</v>
      </c>
      <c r="L21" s="15">
        <v>415966420</v>
      </c>
      <c r="M21" s="16">
        <v>1033179</v>
      </c>
      <c r="N21" s="22" t="s">
        <v>23</v>
      </c>
      <c r="O21" s="26"/>
    </row>
    <row r="22" spans="1:15" s="2" customFormat="1" ht="10.5" customHeight="1">
      <c r="A22" s="5" t="s">
        <v>24</v>
      </c>
      <c r="B22" s="15">
        <v>31</v>
      </c>
      <c r="C22" s="15">
        <v>19589</v>
      </c>
      <c r="D22" s="15">
        <v>2346187</v>
      </c>
      <c r="E22" s="15">
        <v>9574442</v>
      </c>
      <c r="F22" s="15">
        <v>5362232</v>
      </c>
      <c r="G22" s="15">
        <v>1503198</v>
      </c>
      <c r="H22" s="15">
        <v>2709012</v>
      </c>
      <c r="I22" s="15">
        <v>1532139942</v>
      </c>
      <c r="J22" s="15">
        <v>968014142</v>
      </c>
      <c r="K22" s="15">
        <v>148159380</v>
      </c>
      <c r="L22" s="15">
        <v>415966420</v>
      </c>
      <c r="M22" s="16">
        <v>1021581</v>
      </c>
      <c r="N22" s="22" t="s">
        <v>24</v>
      </c>
      <c r="O22" s="26"/>
    </row>
    <row r="23" spans="1:15" s="2" customFormat="1" ht="10.5" customHeight="1">
      <c r="A23" s="5" t="s">
        <v>25</v>
      </c>
      <c r="B23" s="15">
        <v>31</v>
      </c>
      <c r="C23" s="15">
        <v>19894</v>
      </c>
      <c r="D23" s="15">
        <v>2341895</v>
      </c>
      <c r="E23" s="15">
        <v>9459738</v>
      </c>
      <c r="F23" s="15">
        <v>4988462</v>
      </c>
      <c r="G23" s="15">
        <v>1699247</v>
      </c>
      <c r="H23" s="15">
        <v>2772029</v>
      </c>
      <c r="I23" s="15">
        <v>1503777737</v>
      </c>
      <c r="J23" s="15">
        <v>906612162</v>
      </c>
      <c r="K23" s="15">
        <v>168410927</v>
      </c>
      <c r="L23" s="15">
        <v>428754648</v>
      </c>
      <c r="M23" s="16">
        <v>1023320</v>
      </c>
      <c r="N23" s="22" t="s">
        <v>25</v>
      </c>
      <c r="O23" s="26"/>
    </row>
    <row r="24" spans="1:15" s="2" customFormat="1" ht="10.5" customHeight="1">
      <c r="A24" s="5" t="s">
        <v>26</v>
      </c>
      <c r="B24" s="15">
        <v>28</v>
      </c>
      <c r="C24" s="15">
        <v>18240</v>
      </c>
      <c r="D24" s="15">
        <v>2205655</v>
      </c>
      <c r="E24" s="15">
        <v>8803413</v>
      </c>
      <c r="F24" s="15">
        <v>4524208</v>
      </c>
      <c r="G24" s="15">
        <v>1507132</v>
      </c>
      <c r="H24" s="15">
        <v>2772073</v>
      </c>
      <c r="I24" s="15">
        <v>1394389815</v>
      </c>
      <c r="J24" s="15">
        <v>816460000</v>
      </c>
      <c r="K24" s="15">
        <v>149169243</v>
      </c>
      <c r="L24" s="15">
        <v>428760572</v>
      </c>
      <c r="M24" s="16">
        <v>950892</v>
      </c>
      <c r="N24" s="22" t="s">
        <v>26</v>
      </c>
      <c r="O24" s="26"/>
    </row>
    <row r="25" spans="1:15" s="2" customFormat="1" ht="10.5" customHeight="1">
      <c r="A25" s="12" t="s">
        <v>27</v>
      </c>
      <c r="B25" s="17">
        <v>31</v>
      </c>
      <c r="C25" s="17">
        <v>19699</v>
      </c>
      <c r="D25" s="17">
        <v>2367743</v>
      </c>
      <c r="E25" s="17">
        <v>9787353</v>
      </c>
      <c r="F25" s="17">
        <v>5659040</v>
      </c>
      <c r="G25" s="17">
        <v>1399367</v>
      </c>
      <c r="H25" s="17">
        <v>2728946</v>
      </c>
      <c r="I25" s="17">
        <v>1577326137</v>
      </c>
      <c r="J25" s="17">
        <v>1013430870</v>
      </c>
      <c r="K25" s="17">
        <v>140513504</v>
      </c>
      <c r="L25" s="17">
        <v>423381763</v>
      </c>
      <c r="M25" s="18">
        <v>1014196</v>
      </c>
      <c r="N25" s="25" t="s">
        <v>27</v>
      </c>
      <c r="O25" s="26"/>
    </row>
    <row r="26" spans="1:15" s="2" customFormat="1" ht="10.5" customHeight="1">
      <c r="A26" s="2" t="s">
        <v>12</v>
      </c>
    </row>
    <row r="27" spans="1:15" ht="10.5" customHeight="1">
      <c r="A27" s="9" t="s">
        <v>10</v>
      </c>
    </row>
    <row r="28" spans="1:15" s="7" customFormat="1" ht="10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</sheetData>
  <mergeCells count="8">
    <mergeCell ref="N5:N6"/>
    <mergeCell ref="E5:H5"/>
    <mergeCell ref="I5:L5"/>
    <mergeCell ref="A5:A6"/>
    <mergeCell ref="B5:B6"/>
    <mergeCell ref="C5:C6"/>
    <mergeCell ref="D5:D6"/>
    <mergeCell ref="M5:M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7479-09BB-46C6-A88B-A0A51E68E450}">
  <sheetPr>
    <pageSetUpPr fitToPage="1"/>
  </sheetPr>
  <dimension ref="A1:S39"/>
  <sheetViews>
    <sheetView zoomScaleNormal="100" zoomScaleSheetLayoutView="100" workbookViewId="0"/>
  </sheetViews>
  <sheetFormatPr defaultRowHeight="13.5"/>
  <cols>
    <col min="1" max="1" width="10.75" style="78" customWidth="1"/>
    <col min="2" max="2" width="7.75" style="78" customWidth="1"/>
    <col min="3" max="3" width="9.75" style="78" customWidth="1"/>
    <col min="4" max="4" width="11.75" style="78" customWidth="1"/>
    <col min="5" max="5" width="12.75" style="78" customWidth="1"/>
    <col min="6" max="6" width="11.75" style="78" customWidth="1"/>
    <col min="7" max="8" width="12.75" style="78" customWidth="1"/>
    <col min="9" max="10" width="16.625" style="78" customWidth="1"/>
    <col min="11" max="12" width="16.125" style="78" customWidth="1"/>
    <col min="13" max="13" width="12.625" style="78" customWidth="1"/>
    <col min="14" max="14" width="11.875" style="78" customWidth="1"/>
    <col min="15" max="16384" width="9" style="78"/>
  </cols>
  <sheetData>
    <row r="1" spans="1:19" ht="13.5" customHeight="1"/>
    <row r="2" spans="1:19" s="159" customFormat="1" ht="13.5" customHeight="1">
      <c r="A2" s="158" t="s">
        <v>142</v>
      </c>
      <c r="D2" s="52"/>
      <c r="F2" s="51"/>
      <c r="H2" s="51"/>
      <c r="J2" s="75"/>
    </row>
    <row r="3" spans="1:19" s="159" customFormat="1" ht="6" customHeight="1">
      <c r="E3" s="68"/>
      <c r="F3" s="68"/>
      <c r="G3" s="68"/>
      <c r="H3" s="68"/>
      <c r="J3" s="75"/>
    </row>
    <row r="4" spans="1:19" s="159" customFormat="1" ht="13.5" customHeight="1">
      <c r="A4" s="158" t="s">
        <v>141</v>
      </c>
      <c r="E4" s="52"/>
      <c r="G4" s="51"/>
      <c r="H4" s="51"/>
      <c r="I4" s="158"/>
    </row>
    <row r="5" spans="1:19" s="160" customFormat="1" ht="13.5" customHeight="1">
      <c r="E5" s="161"/>
      <c r="G5" s="162"/>
      <c r="H5" s="162"/>
      <c r="I5" s="163"/>
      <c r="J5" s="163"/>
    </row>
    <row r="6" spans="1:19" s="164" customFormat="1" ht="10.5" customHeight="1">
      <c r="A6" s="164" t="s">
        <v>192</v>
      </c>
    </row>
    <row r="7" spans="1:19" s="164" customFormat="1" ht="6" customHeight="1">
      <c r="E7" s="165"/>
      <c r="F7" s="165"/>
      <c r="G7" s="165"/>
      <c r="H7" s="165"/>
      <c r="I7" s="165"/>
      <c r="J7" s="165"/>
      <c r="K7" s="165"/>
      <c r="L7" s="165"/>
    </row>
    <row r="8" spans="1:19" s="164" customFormat="1" ht="10.5" customHeight="1">
      <c r="A8" s="261" t="s">
        <v>111</v>
      </c>
      <c r="B8" s="266" t="s">
        <v>140</v>
      </c>
      <c r="C8" s="266" t="s">
        <v>139</v>
      </c>
      <c r="D8" s="266" t="s">
        <v>138</v>
      </c>
      <c r="E8" s="268" t="s">
        <v>108</v>
      </c>
      <c r="F8" s="250"/>
      <c r="G8" s="250"/>
      <c r="H8" s="82" t="s">
        <v>107</v>
      </c>
      <c r="I8" s="250" t="s">
        <v>106</v>
      </c>
      <c r="J8" s="250"/>
      <c r="K8" s="250"/>
      <c r="L8" s="84" t="s">
        <v>105</v>
      </c>
      <c r="M8" s="251" t="s">
        <v>136</v>
      </c>
      <c r="N8" s="254" t="s">
        <v>111</v>
      </c>
    </row>
    <row r="9" spans="1:19" s="164" customFormat="1" ht="10.5" customHeight="1">
      <c r="A9" s="265"/>
      <c r="B9" s="267"/>
      <c r="C9" s="267"/>
      <c r="D9" s="267"/>
      <c r="E9" s="257" t="s">
        <v>2</v>
      </c>
      <c r="F9" s="257" t="s">
        <v>3</v>
      </c>
      <c r="G9" s="257" t="s">
        <v>4</v>
      </c>
      <c r="H9" s="259" t="s">
        <v>103</v>
      </c>
      <c r="I9" s="261" t="s">
        <v>189</v>
      </c>
      <c r="J9" s="257" t="s">
        <v>259</v>
      </c>
      <c r="K9" s="257" t="s">
        <v>4</v>
      </c>
      <c r="L9" s="263" t="s">
        <v>103</v>
      </c>
      <c r="M9" s="252"/>
      <c r="N9" s="255"/>
    </row>
    <row r="10" spans="1:19" s="164" customFormat="1" ht="10.5" customHeight="1">
      <c r="A10" s="262"/>
      <c r="B10" s="258"/>
      <c r="C10" s="258"/>
      <c r="D10" s="258"/>
      <c r="E10" s="258"/>
      <c r="F10" s="258"/>
      <c r="G10" s="258"/>
      <c r="H10" s="260"/>
      <c r="I10" s="262"/>
      <c r="J10" s="258"/>
      <c r="K10" s="258"/>
      <c r="L10" s="264"/>
      <c r="M10" s="253"/>
      <c r="N10" s="256"/>
    </row>
    <row r="11" spans="1:19" s="164" customFormat="1" ht="6" customHeight="1">
      <c r="A11" s="156"/>
      <c r="B11" s="157"/>
      <c r="C11" s="167"/>
      <c r="D11" s="167"/>
      <c r="E11" s="167"/>
      <c r="F11" s="167"/>
      <c r="G11" s="167"/>
      <c r="H11" s="166"/>
      <c r="I11" s="167"/>
      <c r="J11" s="167"/>
      <c r="K11" s="167"/>
      <c r="L11" s="168"/>
      <c r="M11" s="168"/>
      <c r="N11" s="157"/>
    </row>
    <row r="12" spans="1:19" s="164" customFormat="1" ht="10.5" customHeight="1">
      <c r="A12" s="169" t="s">
        <v>398</v>
      </c>
      <c r="B12" s="91">
        <v>365</v>
      </c>
      <c r="C12" s="170">
        <v>265437</v>
      </c>
      <c r="D12" s="170">
        <v>31606553.500000004</v>
      </c>
      <c r="E12" s="170">
        <v>132333998</v>
      </c>
      <c r="F12" s="170">
        <v>73915336</v>
      </c>
      <c r="G12" s="170">
        <v>31577757</v>
      </c>
      <c r="H12" s="170">
        <v>26840905</v>
      </c>
      <c r="I12" s="170">
        <v>19955355317</v>
      </c>
      <c r="J12" s="170">
        <v>12342937090</v>
      </c>
      <c r="K12" s="170">
        <v>3456102577</v>
      </c>
      <c r="L12" s="170">
        <v>4156315650</v>
      </c>
      <c r="M12" s="170">
        <v>15185684</v>
      </c>
      <c r="N12" s="149" t="s">
        <v>398</v>
      </c>
    </row>
    <row r="13" spans="1:19" s="164" customFormat="1" ht="10.5" customHeight="1">
      <c r="A13" s="169" t="s">
        <v>397</v>
      </c>
      <c r="B13" s="91">
        <v>365</v>
      </c>
      <c r="C13" s="170">
        <v>266877</v>
      </c>
      <c r="D13" s="170">
        <v>31955181.200000003</v>
      </c>
      <c r="E13" s="170">
        <v>134209723</v>
      </c>
      <c r="F13" s="170">
        <v>74567056</v>
      </c>
      <c r="G13" s="170">
        <v>32806002</v>
      </c>
      <c r="H13" s="170">
        <v>26836665</v>
      </c>
      <c r="I13" s="170">
        <v>20245446530</v>
      </c>
      <c r="J13" s="170">
        <v>12458511499</v>
      </c>
      <c r="K13" s="170">
        <v>3631285960</v>
      </c>
      <c r="L13" s="170">
        <v>4155649071</v>
      </c>
      <c r="M13" s="170">
        <v>15203608</v>
      </c>
      <c r="N13" s="149" t="s">
        <v>397</v>
      </c>
    </row>
    <row r="14" spans="1:19" s="164" customFormat="1" ht="10.5" customHeight="1">
      <c r="A14" s="169" t="s">
        <v>396</v>
      </c>
      <c r="B14" s="91">
        <v>365</v>
      </c>
      <c r="C14" s="170">
        <v>270619</v>
      </c>
      <c r="D14" s="170">
        <v>32072163.600000001</v>
      </c>
      <c r="E14" s="170">
        <v>132893588</v>
      </c>
      <c r="F14" s="170">
        <v>72497631</v>
      </c>
      <c r="G14" s="170">
        <v>34102283</v>
      </c>
      <c r="H14" s="170">
        <v>26293674</v>
      </c>
      <c r="I14" s="170">
        <v>20439779014</v>
      </c>
      <c r="J14" s="170">
        <v>12572666382</v>
      </c>
      <c r="K14" s="170">
        <v>3797544106</v>
      </c>
      <c r="L14" s="170">
        <v>4069568526</v>
      </c>
      <c r="M14" s="170">
        <v>15476555</v>
      </c>
      <c r="N14" s="149" t="s">
        <v>396</v>
      </c>
    </row>
    <row r="15" spans="1:19" s="171" customFormat="1" ht="10.5" customHeight="1">
      <c r="A15" s="169" t="s">
        <v>395</v>
      </c>
      <c r="B15" s="91">
        <v>366</v>
      </c>
      <c r="C15" s="170">
        <v>270663</v>
      </c>
      <c r="D15" s="170">
        <v>32207306.399999999</v>
      </c>
      <c r="E15" s="170">
        <v>130806898</v>
      </c>
      <c r="F15" s="170">
        <v>68464879</v>
      </c>
      <c r="G15" s="170">
        <v>35165242</v>
      </c>
      <c r="H15" s="170">
        <v>27176777</v>
      </c>
      <c r="I15" s="170">
        <v>20014709645</v>
      </c>
      <c r="J15" s="170">
        <v>11841844709</v>
      </c>
      <c r="K15" s="170">
        <v>3967625237</v>
      </c>
      <c r="L15" s="170">
        <v>4205239699</v>
      </c>
      <c r="M15" s="170">
        <v>15466768.5</v>
      </c>
      <c r="N15" s="149" t="s">
        <v>394</v>
      </c>
      <c r="P15" s="164"/>
      <c r="Q15" s="164"/>
      <c r="R15" s="164"/>
      <c r="S15" s="164"/>
    </row>
    <row r="16" spans="1:19" s="171" customFormat="1" ht="10.5" customHeight="1">
      <c r="A16" s="172" t="s">
        <v>393</v>
      </c>
      <c r="B16" s="144">
        <v>365</v>
      </c>
      <c r="C16" s="173">
        <v>268270</v>
      </c>
      <c r="D16" s="173">
        <v>32044413.5</v>
      </c>
      <c r="E16" s="173">
        <v>90377772</v>
      </c>
      <c r="F16" s="173">
        <v>36069289</v>
      </c>
      <c r="G16" s="173">
        <v>26147156</v>
      </c>
      <c r="H16" s="173">
        <v>28161327</v>
      </c>
      <c r="I16" s="173">
        <v>13959948812</v>
      </c>
      <c r="J16" s="173">
        <v>6511005756</v>
      </c>
      <c r="K16" s="173">
        <v>3089735326</v>
      </c>
      <c r="L16" s="173">
        <v>4359207730</v>
      </c>
      <c r="M16" s="173">
        <v>15456112</v>
      </c>
      <c r="N16" s="174" t="s">
        <v>393</v>
      </c>
      <c r="P16" s="164"/>
      <c r="Q16" s="164"/>
      <c r="R16" s="164"/>
      <c r="S16" s="164"/>
    </row>
    <row r="17" spans="1:19" s="171" customFormat="1" ht="6" customHeight="1">
      <c r="A17" s="175"/>
      <c r="B17" s="103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48"/>
      <c r="P17" s="164"/>
      <c r="Q17" s="164"/>
      <c r="R17" s="164"/>
      <c r="S17" s="164"/>
    </row>
    <row r="18" spans="1:19" s="164" customFormat="1" ht="10.5" customHeight="1">
      <c r="A18" s="169" t="s">
        <v>392</v>
      </c>
      <c r="B18" s="91">
        <v>30.4166666666667</v>
      </c>
      <c r="C18" s="170">
        <v>22356</v>
      </c>
      <c r="D18" s="170">
        <v>2670368</v>
      </c>
      <c r="E18" s="170">
        <v>7531481</v>
      </c>
      <c r="F18" s="170">
        <v>3005774</v>
      </c>
      <c r="G18" s="170">
        <v>2178930</v>
      </c>
      <c r="H18" s="170">
        <v>2346777</v>
      </c>
      <c r="I18" s="170">
        <v>1163329067.6666667</v>
      </c>
      <c r="J18" s="170">
        <v>542583813</v>
      </c>
      <c r="K18" s="170">
        <v>257477943.83333334</v>
      </c>
      <c r="L18" s="170">
        <v>363267310.83333331</v>
      </c>
      <c r="M18" s="170">
        <v>1288009</v>
      </c>
      <c r="N18" s="149" t="s">
        <v>392</v>
      </c>
    </row>
    <row r="19" spans="1:19" s="164" customFormat="1" ht="10.5" customHeight="1">
      <c r="A19" s="169" t="s">
        <v>391</v>
      </c>
      <c r="B19" s="91">
        <v>30</v>
      </c>
      <c r="C19" s="170">
        <v>22172</v>
      </c>
      <c r="D19" s="170">
        <v>2639079.4</v>
      </c>
      <c r="E19" s="170">
        <v>5686414</v>
      </c>
      <c r="F19" s="170">
        <v>1426011</v>
      </c>
      <c r="G19" s="170">
        <v>1913453</v>
      </c>
      <c r="H19" s="170">
        <v>2346950</v>
      </c>
      <c r="I19" s="170">
        <v>860835230</v>
      </c>
      <c r="J19" s="170">
        <v>262874471</v>
      </c>
      <c r="K19" s="170">
        <v>234654304</v>
      </c>
      <c r="L19" s="170">
        <v>363306455</v>
      </c>
      <c r="M19" s="170" t="s">
        <v>148</v>
      </c>
      <c r="N19" s="149" t="s">
        <v>391</v>
      </c>
    </row>
    <row r="20" spans="1:19" s="164" customFormat="1" ht="10.5" customHeight="1">
      <c r="A20" s="169" t="s">
        <v>390</v>
      </c>
      <c r="B20" s="91">
        <v>31</v>
      </c>
      <c r="C20" s="170">
        <v>22447</v>
      </c>
      <c r="D20" s="170">
        <v>2619585.1</v>
      </c>
      <c r="E20" s="170">
        <v>5631372</v>
      </c>
      <c r="F20" s="170">
        <v>1304240</v>
      </c>
      <c r="G20" s="170">
        <v>1980182</v>
      </c>
      <c r="H20" s="170">
        <v>2346950</v>
      </c>
      <c r="I20" s="170">
        <v>846854097</v>
      </c>
      <c r="J20" s="170">
        <v>243983975</v>
      </c>
      <c r="K20" s="170">
        <v>239565667</v>
      </c>
      <c r="L20" s="170">
        <v>363304455</v>
      </c>
      <c r="M20" s="170" t="s">
        <v>148</v>
      </c>
      <c r="N20" s="149" t="s">
        <v>390</v>
      </c>
    </row>
    <row r="21" spans="1:19" s="164" customFormat="1" ht="10.5" customHeight="1">
      <c r="A21" s="169" t="s">
        <v>389</v>
      </c>
      <c r="B21" s="91">
        <v>30</v>
      </c>
      <c r="C21" s="170">
        <v>22149</v>
      </c>
      <c r="D21" s="170">
        <v>2674008.7999999998</v>
      </c>
      <c r="E21" s="170">
        <v>7116785</v>
      </c>
      <c r="F21" s="170">
        <v>2565461</v>
      </c>
      <c r="G21" s="170">
        <v>2204376</v>
      </c>
      <c r="H21" s="170">
        <v>2346948</v>
      </c>
      <c r="I21" s="170">
        <v>1098819266</v>
      </c>
      <c r="J21" s="170">
        <v>475703523</v>
      </c>
      <c r="K21" s="170">
        <v>259809288</v>
      </c>
      <c r="L21" s="170">
        <v>363306455</v>
      </c>
      <c r="M21" s="170" t="s">
        <v>148</v>
      </c>
      <c r="N21" s="149" t="s">
        <v>389</v>
      </c>
    </row>
    <row r="22" spans="1:19" s="164" customFormat="1" ht="10.5" customHeight="1">
      <c r="A22" s="169" t="s">
        <v>388</v>
      </c>
      <c r="B22" s="91">
        <v>31</v>
      </c>
      <c r="C22" s="170">
        <v>22775</v>
      </c>
      <c r="D22" s="170">
        <v>2733002.5</v>
      </c>
      <c r="E22" s="170">
        <v>7793757</v>
      </c>
      <c r="F22" s="170">
        <v>3236392</v>
      </c>
      <c r="G22" s="170">
        <v>2212561</v>
      </c>
      <c r="H22" s="170">
        <v>2344804</v>
      </c>
      <c r="I22" s="170">
        <v>1215689936</v>
      </c>
      <c r="J22" s="170">
        <v>590744090</v>
      </c>
      <c r="K22" s="170">
        <v>261972391</v>
      </c>
      <c r="L22" s="170">
        <v>362973455</v>
      </c>
      <c r="M22" s="170" t="s">
        <v>148</v>
      </c>
      <c r="N22" s="149" t="s">
        <v>388</v>
      </c>
    </row>
    <row r="23" spans="1:19" s="164" customFormat="1" ht="10.5" customHeight="1">
      <c r="A23" s="169" t="s">
        <v>387</v>
      </c>
      <c r="B23" s="91">
        <v>31</v>
      </c>
      <c r="C23" s="170">
        <v>22755</v>
      </c>
      <c r="D23" s="170">
        <v>2695446.7</v>
      </c>
      <c r="E23" s="170">
        <v>7450902</v>
      </c>
      <c r="F23" s="170">
        <v>2930545</v>
      </c>
      <c r="G23" s="170">
        <v>2175554</v>
      </c>
      <c r="H23" s="170">
        <v>2344803</v>
      </c>
      <c r="I23" s="170">
        <v>1159350712</v>
      </c>
      <c r="J23" s="170">
        <v>535211806</v>
      </c>
      <c r="K23" s="170">
        <v>261167451</v>
      </c>
      <c r="L23" s="170">
        <v>362971455</v>
      </c>
      <c r="M23" s="170" t="s">
        <v>148</v>
      </c>
      <c r="N23" s="149" t="s">
        <v>387</v>
      </c>
    </row>
    <row r="24" spans="1:19" s="164" customFormat="1" ht="10.5" customHeight="1">
      <c r="A24" s="169" t="s">
        <v>386</v>
      </c>
      <c r="B24" s="91">
        <v>30</v>
      </c>
      <c r="C24" s="170">
        <v>22121</v>
      </c>
      <c r="D24" s="170">
        <v>2642872.7000000002</v>
      </c>
      <c r="E24" s="170">
        <v>8271645</v>
      </c>
      <c r="F24" s="170">
        <v>3521457</v>
      </c>
      <c r="G24" s="170">
        <v>2405384</v>
      </c>
      <c r="H24" s="170">
        <v>2344804</v>
      </c>
      <c r="I24" s="170">
        <v>1276587300</v>
      </c>
      <c r="J24" s="170">
        <v>632429782</v>
      </c>
      <c r="K24" s="170">
        <v>281186063</v>
      </c>
      <c r="L24" s="170">
        <v>362971455</v>
      </c>
      <c r="M24" s="170" t="s">
        <v>148</v>
      </c>
      <c r="N24" s="149" t="s">
        <v>386</v>
      </c>
    </row>
    <row r="25" spans="1:19" s="164" customFormat="1" ht="10.5" customHeight="1">
      <c r="A25" s="169" t="s">
        <v>385</v>
      </c>
      <c r="B25" s="91">
        <v>31</v>
      </c>
      <c r="C25" s="170">
        <v>22996</v>
      </c>
      <c r="D25" s="170">
        <v>2766310.9</v>
      </c>
      <c r="E25" s="170">
        <v>8731949</v>
      </c>
      <c r="F25" s="170">
        <v>3892680</v>
      </c>
      <c r="G25" s="170">
        <v>2490082</v>
      </c>
      <c r="H25" s="170">
        <v>2349187</v>
      </c>
      <c r="I25" s="170">
        <v>1349130256</v>
      </c>
      <c r="J25" s="170">
        <v>697264606</v>
      </c>
      <c r="K25" s="170">
        <v>288226195</v>
      </c>
      <c r="L25" s="170">
        <v>363639455</v>
      </c>
      <c r="M25" s="170" t="s">
        <v>148</v>
      </c>
      <c r="N25" s="149" t="s">
        <v>385</v>
      </c>
    </row>
    <row r="26" spans="1:19" s="164" customFormat="1" ht="10.5" customHeight="1">
      <c r="A26" s="169" t="s">
        <v>384</v>
      </c>
      <c r="B26" s="91">
        <v>30</v>
      </c>
      <c r="C26" s="170">
        <v>22173</v>
      </c>
      <c r="D26" s="170">
        <v>2640771.1</v>
      </c>
      <c r="E26" s="170">
        <v>9466110</v>
      </c>
      <c r="F26" s="170">
        <v>4643708</v>
      </c>
      <c r="G26" s="170">
        <v>2473213</v>
      </c>
      <c r="H26" s="170">
        <v>2349189</v>
      </c>
      <c r="I26" s="170">
        <v>1447745745</v>
      </c>
      <c r="J26" s="170">
        <v>797208473</v>
      </c>
      <c r="K26" s="170">
        <v>286898817</v>
      </c>
      <c r="L26" s="170">
        <v>363638455</v>
      </c>
      <c r="M26" s="170" t="s">
        <v>148</v>
      </c>
      <c r="N26" s="149" t="s">
        <v>384</v>
      </c>
    </row>
    <row r="27" spans="1:19" s="164" customFormat="1" ht="10.5" customHeight="1">
      <c r="A27" s="169" t="s">
        <v>383</v>
      </c>
      <c r="B27" s="91">
        <v>31</v>
      </c>
      <c r="C27" s="170">
        <v>22795</v>
      </c>
      <c r="D27" s="170">
        <v>2724240.6</v>
      </c>
      <c r="E27" s="170">
        <v>8031316</v>
      </c>
      <c r="F27" s="170">
        <v>3496206</v>
      </c>
      <c r="G27" s="170">
        <v>2185923</v>
      </c>
      <c r="H27" s="170">
        <v>2349187</v>
      </c>
      <c r="I27" s="170">
        <v>1247151930</v>
      </c>
      <c r="J27" s="170">
        <v>627370927</v>
      </c>
      <c r="K27" s="170">
        <v>256142548</v>
      </c>
      <c r="L27" s="170">
        <v>363638455</v>
      </c>
      <c r="M27" s="170" t="s">
        <v>148</v>
      </c>
      <c r="N27" s="149" t="s">
        <v>383</v>
      </c>
    </row>
    <row r="28" spans="1:19" s="164" customFormat="1" ht="10.5" customHeight="1">
      <c r="A28" s="169" t="s">
        <v>382</v>
      </c>
      <c r="B28" s="91">
        <v>31</v>
      </c>
      <c r="C28" s="170">
        <v>22648</v>
      </c>
      <c r="D28" s="170">
        <v>2705792.5</v>
      </c>
      <c r="E28" s="170">
        <v>7151011</v>
      </c>
      <c r="F28" s="170">
        <v>2543989</v>
      </c>
      <c r="G28" s="170">
        <v>2257881</v>
      </c>
      <c r="H28" s="170">
        <v>2349141</v>
      </c>
      <c r="I28" s="170">
        <v>1100294940</v>
      </c>
      <c r="J28" s="170">
        <v>471538215</v>
      </c>
      <c r="K28" s="170">
        <v>265117270</v>
      </c>
      <c r="L28" s="170">
        <v>363639455</v>
      </c>
      <c r="M28" s="170" t="s">
        <v>148</v>
      </c>
      <c r="N28" s="149" t="s">
        <v>382</v>
      </c>
    </row>
    <row r="29" spans="1:19" s="164" customFormat="1" ht="10.5" customHeight="1">
      <c r="A29" s="169" t="s">
        <v>381</v>
      </c>
      <c r="B29" s="91">
        <v>28</v>
      </c>
      <c r="C29" s="170">
        <v>20416</v>
      </c>
      <c r="D29" s="170">
        <v>2454351.7999999998</v>
      </c>
      <c r="E29" s="170">
        <v>7044387</v>
      </c>
      <c r="F29" s="170">
        <v>2561616</v>
      </c>
      <c r="G29" s="170">
        <v>2133630</v>
      </c>
      <c r="H29" s="170">
        <v>2349141</v>
      </c>
      <c r="I29" s="170">
        <v>1088073150</v>
      </c>
      <c r="J29" s="170">
        <v>472735821</v>
      </c>
      <c r="K29" s="170">
        <v>251698874</v>
      </c>
      <c r="L29" s="170">
        <v>363638455</v>
      </c>
      <c r="M29" s="170" t="s">
        <v>148</v>
      </c>
      <c r="N29" s="149" t="s">
        <v>381</v>
      </c>
    </row>
    <row r="30" spans="1:19" s="164" customFormat="1" ht="10.5" customHeight="1">
      <c r="A30" s="169" t="s">
        <v>380</v>
      </c>
      <c r="B30" s="91">
        <v>31</v>
      </c>
      <c r="C30" s="170">
        <v>22823</v>
      </c>
      <c r="D30" s="170">
        <v>2748951.4</v>
      </c>
      <c r="E30" s="170">
        <v>8002124</v>
      </c>
      <c r="F30" s="170">
        <v>3946984</v>
      </c>
      <c r="G30" s="170">
        <v>1714917</v>
      </c>
      <c r="H30" s="170">
        <v>2340223</v>
      </c>
      <c r="I30" s="170">
        <v>1269416250</v>
      </c>
      <c r="J30" s="170">
        <v>703940067</v>
      </c>
      <c r="K30" s="170">
        <v>203296458</v>
      </c>
      <c r="L30" s="170">
        <v>362179725</v>
      </c>
      <c r="M30" s="170" t="s">
        <v>148</v>
      </c>
      <c r="N30" s="149" t="s">
        <v>380</v>
      </c>
    </row>
    <row r="31" spans="1:19" s="164" customFormat="1" ht="6" customHeight="1">
      <c r="A31" s="110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110"/>
    </row>
    <row r="32" spans="1:19" s="164" customFormat="1" ht="10.5" customHeight="1">
      <c r="A32" s="164" t="s">
        <v>379</v>
      </c>
      <c r="I32" s="180"/>
    </row>
    <row r="33" spans="1:13" ht="10.5" customHeight="1">
      <c r="A33" s="164" t="s">
        <v>378</v>
      </c>
      <c r="I33" s="164"/>
      <c r="L33" s="181"/>
    </row>
    <row r="34" spans="1:13" s="118" customFormat="1" ht="10.5" customHeight="1">
      <c r="B34" s="182"/>
      <c r="C34" s="182"/>
      <c r="D34" s="78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3" ht="10.5" customHeight="1"/>
    <row r="36" spans="1:13" ht="10.5" customHeight="1"/>
    <row r="37" spans="1:13" ht="10.5" customHeight="1"/>
    <row r="38" spans="1:13" ht="10.5" customHeight="1"/>
    <row r="39" spans="1:13" ht="10.5" customHeight="1"/>
  </sheetData>
  <mergeCells count="16">
    <mergeCell ref="A8:A10"/>
    <mergeCell ref="B8:B10"/>
    <mergeCell ref="C8:C10"/>
    <mergeCell ref="D8:D10"/>
    <mergeCell ref="E8:G8"/>
    <mergeCell ref="I8:K8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10"/>
  <pageMargins left="0.7" right="0.7" top="0.75" bottom="0.75" header="0.3" footer="0.3"/>
  <pageSetup paperSize="9" scale="74" orientation="landscape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624F-3533-44F1-99BC-A54EEBE820C8}">
  <sheetPr>
    <pageSetUpPr fitToPage="1"/>
  </sheetPr>
  <dimension ref="A1:T62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3.5"/>
  <cols>
    <col min="1" max="1" width="10.75" style="78" customWidth="1"/>
    <col min="2" max="2" width="7.75" style="78" customWidth="1"/>
    <col min="3" max="3" width="9.75" style="78" customWidth="1"/>
    <col min="4" max="4" width="11.75" style="78" customWidth="1"/>
    <col min="5" max="5" width="12.75" style="78" customWidth="1"/>
    <col min="6" max="6" width="11.75" style="78" customWidth="1"/>
    <col min="7" max="8" width="12.75" style="78" customWidth="1"/>
    <col min="9" max="10" width="16.625" style="78" customWidth="1"/>
    <col min="11" max="12" width="16.125" style="78" customWidth="1"/>
    <col min="13" max="13" width="12.625" style="78" customWidth="1"/>
    <col min="14" max="14" width="11.875" style="78" customWidth="1"/>
    <col min="15" max="16384" width="9" style="78"/>
  </cols>
  <sheetData>
    <row r="1" spans="1:20" ht="13.5" customHeight="1"/>
    <row r="2" spans="1:20" s="155" customFormat="1" ht="13.5" customHeight="1">
      <c r="A2" s="154" t="s">
        <v>142</v>
      </c>
      <c r="D2" s="52"/>
      <c r="F2" s="51"/>
      <c r="H2" s="51"/>
      <c r="J2" s="75"/>
    </row>
    <row r="3" spans="1:20" s="155" customFormat="1" ht="6" customHeight="1">
      <c r="E3" s="68"/>
      <c r="F3" s="68"/>
      <c r="G3" s="68"/>
      <c r="H3" s="68"/>
      <c r="J3" s="75"/>
    </row>
    <row r="4" spans="1:20" s="155" customFormat="1" ht="13.5" customHeight="1">
      <c r="A4" s="154" t="s">
        <v>141</v>
      </c>
      <c r="E4" s="52"/>
      <c r="G4" s="51"/>
      <c r="H4" s="51"/>
      <c r="I4" s="154"/>
    </row>
    <row r="5" spans="1:20" s="160" customFormat="1" ht="13.5" customHeight="1">
      <c r="E5" s="161"/>
      <c r="G5" s="162"/>
      <c r="H5" s="162"/>
      <c r="I5" s="163"/>
      <c r="J5" s="163"/>
    </row>
    <row r="6" spans="1:20" s="164" customFormat="1" ht="10.5" customHeight="1">
      <c r="A6" s="164" t="s">
        <v>192</v>
      </c>
    </row>
    <row r="7" spans="1:20" s="164" customFormat="1" ht="6" customHeight="1">
      <c r="E7" s="165"/>
      <c r="F7" s="165"/>
      <c r="G7" s="165"/>
      <c r="H7" s="165"/>
      <c r="I7" s="165"/>
      <c r="J7" s="165"/>
      <c r="K7" s="165"/>
      <c r="L7" s="165"/>
    </row>
    <row r="8" spans="1:20" s="164" customFormat="1" ht="10.5" customHeight="1">
      <c r="A8" s="261" t="s">
        <v>111</v>
      </c>
      <c r="B8" s="266" t="s">
        <v>140</v>
      </c>
      <c r="C8" s="266" t="s">
        <v>139</v>
      </c>
      <c r="D8" s="266" t="s">
        <v>138</v>
      </c>
      <c r="E8" s="268" t="s">
        <v>108</v>
      </c>
      <c r="F8" s="250"/>
      <c r="G8" s="250"/>
      <c r="H8" s="82" t="s">
        <v>107</v>
      </c>
      <c r="I8" s="250" t="s">
        <v>106</v>
      </c>
      <c r="J8" s="250"/>
      <c r="K8" s="250"/>
      <c r="L8" s="84" t="s">
        <v>105</v>
      </c>
      <c r="M8" s="251" t="s">
        <v>136</v>
      </c>
      <c r="N8" s="254" t="s">
        <v>111</v>
      </c>
    </row>
    <row r="9" spans="1:20" s="164" customFormat="1" ht="10.5" customHeight="1">
      <c r="A9" s="265"/>
      <c r="B9" s="267"/>
      <c r="C9" s="267"/>
      <c r="D9" s="267"/>
      <c r="E9" s="257" t="s">
        <v>2</v>
      </c>
      <c r="F9" s="257" t="s">
        <v>3</v>
      </c>
      <c r="G9" s="257" t="s">
        <v>4</v>
      </c>
      <c r="H9" s="259" t="s">
        <v>103</v>
      </c>
      <c r="I9" s="261" t="s">
        <v>189</v>
      </c>
      <c r="J9" s="257" t="s">
        <v>259</v>
      </c>
      <c r="K9" s="257" t="s">
        <v>4</v>
      </c>
      <c r="L9" s="263" t="s">
        <v>103</v>
      </c>
      <c r="M9" s="252"/>
      <c r="N9" s="255"/>
    </row>
    <row r="10" spans="1:20" s="164" customFormat="1" ht="10.5" customHeight="1">
      <c r="A10" s="262"/>
      <c r="B10" s="258"/>
      <c r="C10" s="258"/>
      <c r="D10" s="258"/>
      <c r="E10" s="258"/>
      <c r="F10" s="258"/>
      <c r="G10" s="258"/>
      <c r="H10" s="260"/>
      <c r="I10" s="262"/>
      <c r="J10" s="258"/>
      <c r="K10" s="258"/>
      <c r="L10" s="264"/>
      <c r="M10" s="253"/>
      <c r="N10" s="256"/>
    </row>
    <row r="11" spans="1:20" s="164" customFormat="1" ht="6" customHeight="1">
      <c r="A11" s="153"/>
      <c r="B11" s="152"/>
      <c r="C11" s="167"/>
      <c r="D11" s="167"/>
      <c r="E11" s="167"/>
      <c r="F11" s="167"/>
      <c r="G11" s="167"/>
      <c r="H11" s="166"/>
      <c r="I11" s="167"/>
      <c r="J11" s="167"/>
      <c r="K11" s="167"/>
      <c r="L11" s="168"/>
      <c r="M11" s="168"/>
      <c r="N11" s="152"/>
    </row>
    <row r="12" spans="1:20" s="164" customFormat="1" ht="10.5" customHeight="1">
      <c r="A12" s="169" t="s">
        <v>360</v>
      </c>
      <c r="B12" s="91">
        <v>366</v>
      </c>
      <c r="C12" s="170">
        <v>259339</v>
      </c>
      <c r="D12" s="170">
        <v>31223430.800000001</v>
      </c>
      <c r="E12" s="170">
        <v>129174600</v>
      </c>
      <c r="F12" s="170">
        <v>71634764</v>
      </c>
      <c r="G12" s="170">
        <v>30612127</v>
      </c>
      <c r="H12" s="170">
        <v>26927709</v>
      </c>
      <c r="I12" s="170">
        <v>19406143990</v>
      </c>
      <c r="J12" s="170">
        <v>11929999342</v>
      </c>
      <c r="K12" s="170">
        <v>3317620796</v>
      </c>
      <c r="L12" s="170">
        <v>4158523852</v>
      </c>
      <c r="M12" s="170">
        <v>14728675</v>
      </c>
      <c r="N12" s="149" t="s">
        <v>360</v>
      </c>
    </row>
    <row r="13" spans="1:20" s="164" customFormat="1" ht="10.5" customHeight="1">
      <c r="A13" s="169" t="s">
        <v>361</v>
      </c>
      <c r="B13" s="91">
        <v>365</v>
      </c>
      <c r="C13" s="170">
        <v>265437</v>
      </c>
      <c r="D13" s="170">
        <v>31606553.500000004</v>
      </c>
      <c r="E13" s="170">
        <v>132333998</v>
      </c>
      <c r="F13" s="170">
        <v>73915336</v>
      </c>
      <c r="G13" s="170">
        <v>31577757</v>
      </c>
      <c r="H13" s="170">
        <v>26840905</v>
      </c>
      <c r="I13" s="170">
        <v>19955355317</v>
      </c>
      <c r="J13" s="170">
        <v>12342937090</v>
      </c>
      <c r="K13" s="170">
        <v>3456102577</v>
      </c>
      <c r="L13" s="170">
        <v>4156315650</v>
      </c>
      <c r="M13" s="170">
        <v>15185684</v>
      </c>
      <c r="N13" s="149" t="s">
        <v>361</v>
      </c>
    </row>
    <row r="14" spans="1:20" s="164" customFormat="1" ht="10.5" customHeight="1">
      <c r="A14" s="169" t="s">
        <v>362</v>
      </c>
      <c r="B14" s="91">
        <v>365</v>
      </c>
      <c r="C14" s="170">
        <v>266877</v>
      </c>
      <c r="D14" s="170">
        <v>31955181.200000003</v>
      </c>
      <c r="E14" s="170">
        <v>134209723</v>
      </c>
      <c r="F14" s="170">
        <v>74567056</v>
      </c>
      <c r="G14" s="170">
        <v>32806002</v>
      </c>
      <c r="H14" s="170">
        <v>26836665</v>
      </c>
      <c r="I14" s="170">
        <v>20245446530</v>
      </c>
      <c r="J14" s="170">
        <v>12458511499</v>
      </c>
      <c r="K14" s="170">
        <v>3631285960</v>
      </c>
      <c r="L14" s="170">
        <v>4155649071</v>
      </c>
      <c r="M14" s="170">
        <v>15203608</v>
      </c>
      <c r="N14" s="149" t="s">
        <v>362</v>
      </c>
    </row>
    <row r="15" spans="1:20" s="171" customFormat="1" ht="10.5" customHeight="1">
      <c r="A15" s="169" t="s">
        <v>363</v>
      </c>
      <c r="B15" s="91">
        <v>365</v>
      </c>
      <c r="C15" s="170">
        <v>270619</v>
      </c>
      <c r="D15" s="170">
        <v>32072163.600000001</v>
      </c>
      <c r="E15" s="170">
        <v>132893588</v>
      </c>
      <c r="F15" s="170">
        <v>72497631</v>
      </c>
      <c r="G15" s="170">
        <v>34102283</v>
      </c>
      <c r="H15" s="170">
        <v>26293674</v>
      </c>
      <c r="I15" s="170">
        <v>20439779014</v>
      </c>
      <c r="J15" s="170">
        <v>12572666382</v>
      </c>
      <c r="K15" s="170">
        <v>3797544106</v>
      </c>
      <c r="L15" s="170">
        <v>4069568526</v>
      </c>
      <c r="M15" s="170">
        <v>15476555</v>
      </c>
      <c r="N15" s="149" t="s">
        <v>363</v>
      </c>
      <c r="Q15" s="164"/>
      <c r="R15" s="164"/>
      <c r="S15" s="164"/>
      <c r="T15" s="164"/>
    </row>
    <row r="16" spans="1:20" s="171" customFormat="1" ht="10.5" customHeight="1">
      <c r="A16" s="172" t="s">
        <v>364</v>
      </c>
      <c r="B16" s="144">
        <v>366</v>
      </c>
      <c r="C16" s="173">
        <v>270663</v>
      </c>
      <c r="D16" s="173">
        <v>32207306.399999999</v>
      </c>
      <c r="E16" s="173">
        <v>130806898</v>
      </c>
      <c r="F16" s="173">
        <v>68464879</v>
      </c>
      <c r="G16" s="173">
        <v>35165242</v>
      </c>
      <c r="H16" s="173">
        <v>27176777</v>
      </c>
      <c r="I16" s="173">
        <v>20014709645</v>
      </c>
      <c r="J16" s="173">
        <v>11841844709</v>
      </c>
      <c r="K16" s="173">
        <v>3967625237</v>
      </c>
      <c r="L16" s="173">
        <v>4205239699</v>
      </c>
      <c r="M16" s="173">
        <v>15466768.5</v>
      </c>
      <c r="N16" s="174" t="s">
        <v>364</v>
      </c>
      <c r="Q16" s="164"/>
      <c r="R16" s="164"/>
      <c r="S16" s="164"/>
      <c r="T16" s="164"/>
    </row>
    <row r="17" spans="1:20" s="171" customFormat="1" ht="6" customHeight="1">
      <c r="A17" s="175"/>
      <c r="B17" s="103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48"/>
      <c r="Q17" s="164"/>
      <c r="R17" s="164"/>
      <c r="S17" s="164"/>
      <c r="T17" s="164"/>
    </row>
    <row r="18" spans="1:20" s="164" customFormat="1" ht="10.5" customHeight="1">
      <c r="A18" s="169" t="s">
        <v>9</v>
      </c>
      <c r="B18" s="91">
        <v>31</v>
      </c>
      <c r="C18" s="170">
        <v>22555</v>
      </c>
      <c r="D18" s="170">
        <v>2683942</v>
      </c>
      <c r="E18" s="170">
        <v>10900574.833333334</v>
      </c>
      <c r="F18" s="170">
        <v>5705406.583333333</v>
      </c>
      <c r="G18" s="170">
        <v>2930436.8333333335</v>
      </c>
      <c r="H18" s="170">
        <v>2264731.4166666665</v>
      </c>
      <c r="I18" s="170">
        <v>1667892470.4166667</v>
      </c>
      <c r="J18" s="170">
        <v>986820392.41666663</v>
      </c>
      <c r="K18" s="170">
        <v>330635436.41666669</v>
      </c>
      <c r="L18" s="170">
        <v>350436641.58333331</v>
      </c>
      <c r="M18" s="170">
        <v>1288897.375</v>
      </c>
      <c r="N18" s="149" t="s">
        <v>9</v>
      </c>
    </row>
    <row r="19" spans="1:20" s="164" customFormat="1" ht="10.5" customHeight="1">
      <c r="A19" s="169" t="s">
        <v>365</v>
      </c>
      <c r="B19" s="91">
        <v>30</v>
      </c>
      <c r="C19" s="170">
        <v>22199</v>
      </c>
      <c r="D19" s="170">
        <v>2658311.7999999998</v>
      </c>
      <c r="E19" s="170">
        <v>12387279</v>
      </c>
      <c r="F19" s="170">
        <v>7137414</v>
      </c>
      <c r="G19" s="170">
        <v>2985246</v>
      </c>
      <c r="H19" s="170">
        <v>2264619</v>
      </c>
      <c r="I19" s="170">
        <v>1892034507</v>
      </c>
      <c r="J19" s="170">
        <v>1212595661</v>
      </c>
      <c r="K19" s="170">
        <v>329028978</v>
      </c>
      <c r="L19" s="170">
        <v>350409868</v>
      </c>
      <c r="M19" s="170" t="s">
        <v>148</v>
      </c>
      <c r="N19" s="149" t="s">
        <v>365</v>
      </c>
    </row>
    <row r="20" spans="1:20" s="164" customFormat="1" ht="10.5" customHeight="1">
      <c r="A20" s="169" t="s">
        <v>366</v>
      </c>
      <c r="B20" s="91">
        <v>31</v>
      </c>
      <c r="C20" s="170">
        <v>22967</v>
      </c>
      <c r="D20" s="170">
        <v>2709102.5</v>
      </c>
      <c r="E20" s="170">
        <v>11442991</v>
      </c>
      <c r="F20" s="170">
        <v>5986336</v>
      </c>
      <c r="G20" s="170">
        <v>3192037</v>
      </c>
      <c r="H20" s="170">
        <v>2264618</v>
      </c>
      <c r="I20" s="170">
        <v>1714868546</v>
      </c>
      <c r="J20" s="170">
        <v>1013666458</v>
      </c>
      <c r="K20" s="170">
        <v>350793220</v>
      </c>
      <c r="L20" s="170">
        <v>350408868</v>
      </c>
      <c r="M20" s="170" t="s">
        <v>148</v>
      </c>
      <c r="N20" s="149" t="s">
        <v>366</v>
      </c>
    </row>
    <row r="21" spans="1:20" s="164" customFormat="1" ht="10.5" customHeight="1">
      <c r="A21" s="169" t="s">
        <v>367</v>
      </c>
      <c r="B21" s="91">
        <v>30</v>
      </c>
      <c r="C21" s="170">
        <v>22157</v>
      </c>
      <c r="D21" s="170">
        <v>2651605</v>
      </c>
      <c r="E21" s="170">
        <v>10931109</v>
      </c>
      <c r="F21" s="170">
        <v>5442560</v>
      </c>
      <c r="G21" s="170">
        <v>3223930</v>
      </c>
      <c r="H21" s="170">
        <v>2264619</v>
      </c>
      <c r="I21" s="170">
        <v>1660576355</v>
      </c>
      <c r="J21" s="170">
        <v>954939946</v>
      </c>
      <c r="K21" s="170">
        <v>355227541</v>
      </c>
      <c r="L21" s="170">
        <v>350408868</v>
      </c>
      <c r="M21" s="170" t="s">
        <v>148</v>
      </c>
      <c r="N21" s="149" t="s">
        <v>367</v>
      </c>
    </row>
    <row r="22" spans="1:20" s="164" customFormat="1" ht="10.5" customHeight="1">
      <c r="A22" s="169" t="s">
        <v>368</v>
      </c>
      <c r="B22" s="91">
        <v>31</v>
      </c>
      <c r="C22" s="170">
        <v>22948</v>
      </c>
      <c r="D22" s="170">
        <v>2761259.5</v>
      </c>
      <c r="E22" s="170">
        <v>11220669</v>
      </c>
      <c r="F22" s="170">
        <v>5861202</v>
      </c>
      <c r="G22" s="170">
        <v>3094849</v>
      </c>
      <c r="H22" s="170">
        <v>2264618</v>
      </c>
      <c r="I22" s="170">
        <v>1725280659</v>
      </c>
      <c r="J22" s="170">
        <v>1033211449</v>
      </c>
      <c r="K22" s="170">
        <v>341659342</v>
      </c>
      <c r="L22" s="170">
        <v>350409868</v>
      </c>
      <c r="M22" s="170" t="s">
        <v>148</v>
      </c>
      <c r="N22" s="149" t="s">
        <v>368</v>
      </c>
    </row>
    <row r="23" spans="1:20" s="164" customFormat="1" ht="10.5" customHeight="1">
      <c r="A23" s="169" t="s">
        <v>369</v>
      </c>
      <c r="B23" s="91">
        <v>31</v>
      </c>
      <c r="C23" s="170">
        <v>22763</v>
      </c>
      <c r="D23" s="170">
        <v>2689700.4</v>
      </c>
      <c r="E23" s="170">
        <v>10895306</v>
      </c>
      <c r="F23" s="170">
        <v>6005420</v>
      </c>
      <c r="G23" s="170">
        <v>2625268</v>
      </c>
      <c r="H23" s="170">
        <v>2264618</v>
      </c>
      <c r="I23" s="170">
        <v>1704766528</v>
      </c>
      <c r="J23" s="170">
        <v>1052993587</v>
      </c>
      <c r="K23" s="170">
        <v>301364073</v>
      </c>
      <c r="L23" s="170">
        <v>350408868</v>
      </c>
      <c r="M23" s="170" t="s">
        <v>148</v>
      </c>
      <c r="N23" s="149" t="s">
        <v>369</v>
      </c>
    </row>
    <row r="24" spans="1:20" s="164" customFormat="1" ht="10.5" customHeight="1">
      <c r="A24" s="169" t="s">
        <v>370</v>
      </c>
      <c r="B24" s="91">
        <v>30</v>
      </c>
      <c r="C24" s="170">
        <v>22070</v>
      </c>
      <c r="D24" s="170">
        <v>2626081.9</v>
      </c>
      <c r="E24" s="170">
        <v>11880512</v>
      </c>
      <c r="F24" s="170">
        <v>6206644</v>
      </c>
      <c r="G24" s="170">
        <v>3409250</v>
      </c>
      <c r="H24" s="170">
        <v>2264618</v>
      </c>
      <c r="I24" s="170">
        <v>1807357164</v>
      </c>
      <c r="J24" s="170">
        <v>1078230815</v>
      </c>
      <c r="K24" s="170">
        <v>378717481</v>
      </c>
      <c r="L24" s="170">
        <v>350408868</v>
      </c>
      <c r="M24" s="170" t="s">
        <v>148</v>
      </c>
      <c r="N24" s="149" t="s">
        <v>370</v>
      </c>
    </row>
    <row r="25" spans="1:20" s="164" customFormat="1" ht="10.5" customHeight="1">
      <c r="A25" s="169" t="s">
        <v>371</v>
      </c>
      <c r="B25" s="91">
        <v>31</v>
      </c>
      <c r="C25" s="170">
        <v>22860</v>
      </c>
      <c r="D25" s="170">
        <v>2743146.1</v>
      </c>
      <c r="E25" s="170">
        <v>11324530</v>
      </c>
      <c r="F25" s="170">
        <v>5941178</v>
      </c>
      <c r="G25" s="170">
        <v>3118733</v>
      </c>
      <c r="H25" s="170">
        <v>2264619</v>
      </c>
      <c r="I25" s="170">
        <v>1724709219</v>
      </c>
      <c r="J25" s="170">
        <v>1024699471</v>
      </c>
      <c r="K25" s="170">
        <v>349614896</v>
      </c>
      <c r="L25" s="170">
        <v>350394852</v>
      </c>
      <c r="M25" s="170" t="s">
        <v>148</v>
      </c>
      <c r="N25" s="149" t="s">
        <v>371</v>
      </c>
    </row>
    <row r="26" spans="1:20" s="164" customFormat="1" ht="10.5" customHeight="1">
      <c r="A26" s="169" t="s">
        <v>372</v>
      </c>
      <c r="B26" s="91">
        <v>30</v>
      </c>
      <c r="C26" s="170">
        <v>22333</v>
      </c>
      <c r="D26" s="170">
        <v>2668611.2000000002</v>
      </c>
      <c r="E26" s="170">
        <v>11826776</v>
      </c>
      <c r="F26" s="170">
        <v>6433075</v>
      </c>
      <c r="G26" s="170">
        <v>3129083</v>
      </c>
      <c r="H26" s="170">
        <v>2264618</v>
      </c>
      <c r="I26" s="170">
        <v>1791277338</v>
      </c>
      <c r="J26" s="170">
        <v>1087996597</v>
      </c>
      <c r="K26" s="170">
        <v>352885889</v>
      </c>
      <c r="L26" s="170">
        <v>350394852</v>
      </c>
      <c r="M26" s="170" t="s">
        <v>148</v>
      </c>
      <c r="N26" s="149" t="s">
        <v>372</v>
      </c>
    </row>
    <row r="27" spans="1:20" s="164" customFormat="1" ht="10.5" customHeight="1">
      <c r="A27" s="169" t="s">
        <v>373</v>
      </c>
      <c r="B27" s="91">
        <v>31</v>
      </c>
      <c r="C27" s="170">
        <v>22895</v>
      </c>
      <c r="D27" s="170">
        <v>2725519</v>
      </c>
      <c r="E27" s="170">
        <v>10619519</v>
      </c>
      <c r="F27" s="170">
        <v>5697206</v>
      </c>
      <c r="G27" s="170">
        <v>2657695</v>
      </c>
      <c r="H27" s="170">
        <v>2264618</v>
      </c>
      <c r="I27" s="170">
        <v>1639503427</v>
      </c>
      <c r="J27" s="170">
        <v>985926387</v>
      </c>
      <c r="K27" s="170">
        <v>303183188</v>
      </c>
      <c r="L27" s="170">
        <v>350393852</v>
      </c>
      <c r="M27" s="170" t="s">
        <v>148</v>
      </c>
      <c r="N27" s="149" t="s">
        <v>373</v>
      </c>
    </row>
    <row r="28" spans="1:20" s="164" customFormat="1" ht="10.5" customHeight="1">
      <c r="A28" s="169" t="s">
        <v>374</v>
      </c>
      <c r="B28" s="91">
        <v>31</v>
      </c>
      <c r="C28" s="170">
        <v>22841</v>
      </c>
      <c r="D28" s="170">
        <v>2706694.9</v>
      </c>
      <c r="E28" s="170">
        <v>10451218</v>
      </c>
      <c r="F28" s="170">
        <v>5345940</v>
      </c>
      <c r="G28" s="170">
        <v>2840660</v>
      </c>
      <c r="H28" s="170">
        <v>2264618</v>
      </c>
      <c r="I28" s="170">
        <v>1608179257</v>
      </c>
      <c r="J28" s="170">
        <v>929183770</v>
      </c>
      <c r="K28" s="170">
        <v>328601635</v>
      </c>
      <c r="L28" s="170">
        <v>350393852</v>
      </c>
      <c r="M28" s="170" t="s">
        <v>148</v>
      </c>
      <c r="N28" s="149" t="s">
        <v>374</v>
      </c>
    </row>
    <row r="29" spans="1:20" s="164" customFormat="1" ht="10.5" customHeight="1">
      <c r="A29" s="169" t="s">
        <v>375</v>
      </c>
      <c r="B29" s="91">
        <v>29</v>
      </c>
      <c r="C29" s="170">
        <v>21409</v>
      </c>
      <c r="D29" s="170">
        <v>2534630.7000000002</v>
      </c>
      <c r="E29" s="170">
        <v>9315871</v>
      </c>
      <c r="F29" s="170">
        <v>4427982</v>
      </c>
      <c r="G29" s="170">
        <v>2623271</v>
      </c>
      <c r="H29" s="170">
        <v>2264618</v>
      </c>
      <c r="I29" s="170">
        <v>1428523573</v>
      </c>
      <c r="J29" s="170">
        <v>773368036</v>
      </c>
      <c r="K29" s="170">
        <v>304761685</v>
      </c>
      <c r="L29" s="170">
        <v>350393852</v>
      </c>
      <c r="M29" s="170" t="s">
        <v>148</v>
      </c>
      <c r="N29" s="149" t="s">
        <v>375</v>
      </c>
    </row>
    <row r="30" spans="1:20" s="164" customFormat="1" ht="10.5" customHeight="1">
      <c r="A30" s="169" t="s">
        <v>376</v>
      </c>
      <c r="B30" s="91">
        <v>31</v>
      </c>
      <c r="C30" s="170">
        <v>23221</v>
      </c>
      <c r="D30" s="170">
        <v>2732643.4</v>
      </c>
      <c r="E30" s="170">
        <v>8511118</v>
      </c>
      <c r="F30" s="170">
        <v>3979922</v>
      </c>
      <c r="G30" s="170">
        <v>2265220</v>
      </c>
      <c r="H30" s="170">
        <v>2265976</v>
      </c>
      <c r="I30" s="170">
        <v>1317633072</v>
      </c>
      <c r="J30" s="170">
        <v>695032532</v>
      </c>
      <c r="K30" s="170">
        <v>271787309</v>
      </c>
      <c r="L30" s="170">
        <v>350813231</v>
      </c>
      <c r="M30" s="170" t="s">
        <v>148</v>
      </c>
      <c r="N30" s="149" t="s">
        <v>376</v>
      </c>
    </row>
    <row r="31" spans="1:20" s="164" customFormat="1" ht="6" customHeight="1">
      <c r="A31" s="110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110"/>
    </row>
    <row r="32" spans="1:20" s="164" customFormat="1" ht="10.5" customHeight="1">
      <c r="A32" s="164" t="s">
        <v>234</v>
      </c>
      <c r="I32" s="180"/>
    </row>
    <row r="33" spans="1:18" ht="10.5" customHeight="1">
      <c r="A33" s="164" t="s">
        <v>233</v>
      </c>
      <c r="I33" s="164"/>
      <c r="L33" s="181"/>
    </row>
    <row r="34" spans="1:18" s="118" customFormat="1" ht="10.5" customHeight="1">
      <c r="B34" s="182"/>
      <c r="C34" s="182"/>
      <c r="D34" s="78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8" s="118" customFormat="1" ht="10.5" customHeight="1">
      <c r="B35" s="183"/>
      <c r="C35" s="183"/>
      <c r="D35" s="183"/>
      <c r="E35" s="183"/>
      <c r="F35" s="183"/>
      <c r="G35" s="183"/>
      <c r="H35" s="183"/>
    </row>
    <row r="36" spans="1:18" ht="10.5" customHeight="1"/>
    <row r="37" spans="1:18" ht="10.5" customHeight="1"/>
    <row r="38" spans="1:18" ht="10.5" customHeight="1"/>
    <row r="39" spans="1:18" ht="10.5" customHeight="1"/>
    <row r="40" spans="1:18" ht="10.5" hidden="1" customHeight="1">
      <c r="A40" s="78" t="s">
        <v>323</v>
      </c>
      <c r="N40" s="118" t="s">
        <v>324</v>
      </c>
      <c r="O40" s="118"/>
      <c r="P40" s="118" t="s">
        <v>377</v>
      </c>
    </row>
    <row r="41" spans="1:18" ht="10.5" hidden="1" customHeight="1">
      <c r="A41" s="118" t="s">
        <v>325</v>
      </c>
      <c r="C41" s="78">
        <f>ROUND(C15/$B$15,0)</f>
        <v>741</v>
      </c>
      <c r="D41" s="78">
        <f>ROUND(D15/$B$15,0)</f>
        <v>87869</v>
      </c>
      <c r="E41" s="78">
        <f t="shared" ref="E41:M41" si="0">ROUND(E15/$B$15,0)</f>
        <v>364092</v>
      </c>
      <c r="F41" s="78">
        <f>ROUND(F15/$B$15,0)-1</f>
        <v>198623</v>
      </c>
      <c r="G41" s="78">
        <f t="shared" si="0"/>
        <v>93431</v>
      </c>
      <c r="H41" s="78">
        <f>ROUND(H15/$B$15,0)+1</f>
        <v>72038</v>
      </c>
      <c r="I41" s="78">
        <f t="shared" si="0"/>
        <v>55999395</v>
      </c>
      <c r="J41" s="78">
        <f t="shared" si="0"/>
        <v>34445661</v>
      </c>
      <c r="K41" s="78">
        <f t="shared" si="0"/>
        <v>10404230</v>
      </c>
      <c r="L41" s="78">
        <f t="shared" si="0"/>
        <v>11149503</v>
      </c>
      <c r="M41" s="78">
        <f t="shared" si="0"/>
        <v>42402</v>
      </c>
      <c r="N41" s="78">
        <f>ROUND(D15/$C15,0)</f>
        <v>119</v>
      </c>
      <c r="O41" s="78">
        <f>ROUND(E15/$C15,0)</f>
        <v>491</v>
      </c>
      <c r="P41" s="78">
        <f>ROUND(E15/$D15,0)</f>
        <v>4</v>
      </c>
      <c r="Q41" s="78">
        <f>ROUND(I15/$D15,0)</f>
        <v>637</v>
      </c>
      <c r="R41" s="78">
        <f>ROUND(M15/$D15,3)</f>
        <v>0.48299999999999998</v>
      </c>
    </row>
    <row r="42" spans="1:18" ht="10.5" hidden="1" customHeight="1"/>
    <row r="43" spans="1:18" ht="10.5" hidden="1" customHeight="1">
      <c r="C43" s="78">
        <f>ROUND(C19/$B19,0)</f>
        <v>740</v>
      </c>
      <c r="D43" s="78">
        <f t="shared" ref="C43:H54" si="1">ROUND(D19/$B19,0)</f>
        <v>88610</v>
      </c>
      <c r="E43" s="78">
        <f t="shared" si="1"/>
        <v>412909</v>
      </c>
      <c r="F43" s="78">
        <f t="shared" si="1"/>
        <v>237914</v>
      </c>
      <c r="G43" s="78">
        <f t="shared" si="1"/>
        <v>99508</v>
      </c>
      <c r="H43" s="78">
        <f t="shared" si="1"/>
        <v>75487</v>
      </c>
      <c r="I43" s="78">
        <f t="shared" ref="I43:M54" si="2">ROUND(I19/$B19,0)</f>
        <v>63067817</v>
      </c>
      <c r="J43" s="78">
        <f t="shared" si="2"/>
        <v>40419855</v>
      </c>
      <c r="K43" s="78">
        <f t="shared" si="2"/>
        <v>10967633</v>
      </c>
      <c r="L43" s="78">
        <f t="shared" si="2"/>
        <v>11680329</v>
      </c>
      <c r="M43" s="184" t="e">
        <f t="shared" si="2"/>
        <v>#VALUE!</v>
      </c>
      <c r="N43" s="78">
        <f t="shared" ref="N43:N54" si="3">ROUND(D19/$C19,0)</f>
        <v>120</v>
      </c>
      <c r="O43" s="78">
        <f t="shared" ref="O43:O54" si="4">ROUND(E19/$C19,0)</f>
        <v>558</v>
      </c>
      <c r="P43" s="78">
        <f t="shared" ref="P43:P54" si="5">ROUND(E19/$D19,0)</f>
        <v>5</v>
      </c>
      <c r="Q43" s="78">
        <f>ROUND(I19/$D19,0)</f>
        <v>712</v>
      </c>
      <c r="R43" s="78" t="e">
        <f>ROUND(M19/$D19,3)</f>
        <v>#VALUE!</v>
      </c>
    </row>
    <row r="44" spans="1:18" ht="10.5" hidden="1" customHeight="1">
      <c r="C44" s="78">
        <f t="shared" si="1"/>
        <v>741</v>
      </c>
      <c r="D44" s="78">
        <f t="shared" si="1"/>
        <v>87390</v>
      </c>
      <c r="E44" s="78">
        <f t="shared" si="1"/>
        <v>369129</v>
      </c>
      <c r="F44" s="78">
        <f t="shared" si="1"/>
        <v>193108</v>
      </c>
      <c r="G44" s="78">
        <f t="shared" si="1"/>
        <v>102969</v>
      </c>
      <c r="H44" s="78">
        <f t="shared" si="1"/>
        <v>73052</v>
      </c>
      <c r="I44" s="78">
        <f t="shared" si="2"/>
        <v>55318340</v>
      </c>
      <c r="J44" s="78">
        <f t="shared" si="2"/>
        <v>32698918</v>
      </c>
      <c r="K44" s="78">
        <f t="shared" si="2"/>
        <v>11315910</v>
      </c>
      <c r="L44" s="78">
        <f t="shared" si="2"/>
        <v>11303512</v>
      </c>
      <c r="M44" s="184" t="e">
        <f t="shared" si="2"/>
        <v>#VALUE!</v>
      </c>
      <c r="N44" s="78">
        <f t="shared" si="3"/>
        <v>118</v>
      </c>
      <c r="O44" s="78">
        <f t="shared" si="4"/>
        <v>498</v>
      </c>
      <c r="P44" s="78">
        <f t="shared" si="5"/>
        <v>4</v>
      </c>
      <c r="Q44" s="78">
        <f t="shared" ref="Q44:Q54" si="6">ROUND(I20/$D20,0)</f>
        <v>633</v>
      </c>
      <c r="R44" s="78" t="e">
        <f t="shared" ref="R44:R54" si="7">ROUND(M20/$D20,3)</f>
        <v>#VALUE!</v>
      </c>
    </row>
    <row r="45" spans="1:18" ht="10.5" hidden="1" customHeight="1">
      <c r="C45" s="78">
        <f t="shared" si="1"/>
        <v>739</v>
      </c>
      <c r="D45" s="78">
        <f t="shared" si="1"/>
        <v>88387</v>
      </c>
      <c r="E45" s="78">
        <f t="shared" si="1"/>
        <v>364370</v>
      </c>
      <c r="F45" s="78">
        <f t="shared" si="1"/>
        <v>181419</v>
      </c>
      <c r="G45" s="78">
        <f t="shared" si="1"/>
        <v>107464</v>
      </c>
      <c r="H45" s="78">
        <f t="shared" si="1"/>
        <v>75487</v>
      </c>
      <c r="I45" s="78">
        <f t="shared" si="2"/>
        <v>55352545</v>
      </c>
      <c r="J45" s="78">
        <f t="shared" si="2"/>
        <v>31831332</v>
      </c>
      <c r="K45" s="78">
        <f t="shared" si="2"/>
        <v>11840918</v>
      </c>
      <c r="L45" s="78">
        <f t="shared" si="2"/>
        <v>11680296</v>
      </c>
      <c r="M45" s="184" t="e">
        <f t="shared" si="2"/>
        <v>#VALUE!</v>
      </c>
      <c r="N45" s="78">
        <f t="shared" si="3"/>
        <v>120</v>
      </c>
      <c r="O45" s="78">
        <f t="shared" si="4"/>
        <v>493</v>
      </c>
      <c r="P45" s="78">
        <f t="shared" si="5"/>
        <v>4</v>
      </c>
      <c r="Q45" s="78">
        <f t="shared" si="6"/>
        <v>626</v>
      </c>
      <c r="R45" s="78" t="e">
        <f t="shared" si="7"/>
        <v>#VALUE!</v>
      </c>
    </row>
    <row r="46" spans="1:18" ht="10.5" hidden="1" customHeight="1">
      <c r="C46" s="78">
        <f t="shared" si="1"/>
        <v>740</v>
      </c>
      <c r="D46" s="78">
        <f t="shared" si="1"/>
        <v>89073</v>
      </c>
      <c r="E46" s="78">
        <f t="shared" si="1"/>
        <v>361957</v>
      </c>
      <c r="F46" s="78">
        <f t="shared" si="1"/>
        <v>189071</v>
      </c>
      <c r="G46" s="78">
        <f t="shared" si="1"/>
        <v>99834</v>
      </c>
      <c r="H46" s="78">
        <f t="shared" si="1"/>
        <v>73052</v>
      </c>
      <c r="I46" s="78">
        <f t="shared" si="2"/>
        <v>55654215</v>
      </c>
      <c r="J46" s="78">
        <f t="shared" si="2"/>
        <v>33329402</v>
      </c>
      <c r="K46" s="78">
        <f t="shared" si="2"/>
        <v>11021269</v>
      </c>
      <c r="L46" s="78">
        <f t="shared" si="2"/>
        <v>11303544</v>
      </c>
      <c r="M46" s="184" t="e">
        <f t="shared" si="2"/>
        <v>#VALUE!</v>
      </c>
      <c r="N46" s="78">
        <f t="shared" si="3"/>
        <v>120</v>
      </c>
      <c r="O46" s="78">
        <f t="shared" si="4"/>
        <v>489</v>
      </c>
      <c r="P46" s="78">
        <f t="shared" si="5"/>
        <v>4</v>
      </c>
      <c r="Q46" s="78">
        <f t="shared" si="6"/>
        <v>625</v>
      </c>
      <c r="R46" s="78" t="e">
        <f t="shared" si="7"/>
        <v>#VALUE!</v>
      </c>
    </row>
    <row r="47" spans="1:18" ht="10.5" hidden="1" customHeight="1">
      <c r="C47" s="78">
        <f t="shared" si="1"/>
        <v>734</v>
      </c>
      <c r="D47" s="78">
        <f t="shared" si="1"/>
        <v>86765</v>
      </c>
      <c r="E47" s="78">
        <f t="shared" si="1"/>
        <v>351461</v>
      </c>
      <c r="F47" s="78">
        <f t="shared" si="1"/>
        <v>193723</v>
      </c>
      <c r="G47" s="78">
        <f t="shared" si="1"/>
        <v>84686</v>
      </c>
      <c r="H47" s="78">
        <f t="shared" si="1"/>
        <v>73052</v>
      </c>
      <c r="I47" s="78">
        <f t="shared" si="2"/>
        <v>54992469</v>
      </c>
      <c r="J47" s="78">
        <f t="shared" si="2"/>
        <v>33967535</v>
      </c>
      <c r="K47" s="78">
        <f t="shared" si="2"/>
        <v>9721422</v>
      </c>
      <c r="L47" s="78">
        <f t="shared" si="2"/>
        <v>11303512</v>
      </c>
      <c r="M47" s="184" t="e">
        <f t="shared" si="2"/>
        <v>#VALUE!</v>
      </c>
      <c r="N47" s="78">
        <f t="shared" si="3"/>
        <v>118</v>
      </c>
      <c r="O47" s="78">
        <f t="shared" si="4"/>
        <v>479</v>
      </c>
      <c r="P47" s="78">
        <f t="shared" si="5"/>
        <v>4</v>
      </c>
      <c r="Q47" s="78">
        <f t="shared" si="6"/>
        <v>634</v>
      </c>
      <c r="R47" s="78" t="e">
        <f t="shared" si="7"/>
        <v>#VALUE!</v>
      </c>
    </row>
    <row r="48" spans="1:18" ht="10.5" hidden="1" customHeight="1">
      <c r="C48" s="78">
        <f t="shared" si="1"/>
        <v>736</v>
      </c>
      <c r="D48" s="78">
        <f t="shared" si="1"/>
        <v>87536</v>
      </c>
      <c r="E48" s="78">
        <f t="shared" si="1"/>
        <v>396017</v>
      </c>
      <c r="F48" s="78">
        <f t="shared" si="1"/>
        <v>206888</v>
      </c>
      <c r="G48" s="78">
        <f t="shared" si="1"/>
        <v>113642</v>
      </c>
      <c r="H48" s="78">
        <f t="shared" si="1"/>
        <v>75487</v>
      </c>
      <c r="I48" s="78">
        <f t="shared" si="2"/>
        <v>60245239</v>
      </c>
      <c r="J48" s="78">
        <f t="shared" si="2"/>
        <v>35941027</v>
      </c>
      <c r="K48" s="78">
        <f t="shared" si="2"/>
        <v>12623916</v>
      </c>
      <c r="L48" s="78">
        <f t="shared" si="2"/>
        <v>11680296</v>
      </c>
      <c r="M48" s="184" t="e">
        <f t="shared" si="2"/>
        <v>#VALUE!</v>
      </c>
      <c r="N48" s="78">
        <f t="shared" si="3"/>
        <v>119</v>
      </c>
      <c r="O48" s="78">
        <f t="shared" si="4"/>
        <v>538</v>
      </c>
      <c r="P48" s="78">
        <f t="shared" si="5"/>
        <v>5</v>
      </c>
      <c r="Q48" s="78">
        <f t="shared" si="6"/>
        <v>688</v>
      </c>
      <c r="R48" s="78" t="e">
        <f t="shared" si="7"/>
        <v>#VALUE!</v>
      </c>
    </row>
    <row r="49" spans="3:18" ht="10.5" hidden="1" customHeight="1">
      <c r="C49" s="78">
        <f t="shared" si="1"/>
        <v>737</v>
      </c>
      <c r="D49" s="78">
        <f t="shared" si="1"/>
        <v>88489</v>
      </c>
      <c r="E49" s="78">
        <f t="shared" si="1"/>
        <v>365307</v>
      </c>
      <c r="F49" s="78">
        <f t="shared" si="1"/>
        <v>191651</v>
      </c>
      <c r="G49" s="78">
        <f t="shared" si="1"/>
        <v>100604</v>
      </c>
      <c r="H49" s="78">
        <f t="shared" si="1"/>
        <v>73052</v>
      </c>
      <c r="I49" s="78">
        <f t="shared" si="2"/>
        <v>55635781</v>
      </c>
      <c r="J49" s="78">
        <f t="shared" si="2"/>
        <v>33054822</v>
      </c>
      <c r="K49" s="78">
        <f t="shared" si="2"/>
        <v>11277900</v>
      </c>
      <c r="L49" s="78">
        <f t="shared" si="2"/>
        <v>11303060</v>
      </c>
      <c r="M49" s="184" t="e">
        <f t="shared" si="2"/>
        <v>#VALUE!</v>
      </c>
      <c r="N49" s="78">
        <f t="shared" si="3"/>
        <v>120</v>
      </c>
      <c r="O49" s="78">
        <f t="shared" si="4"/>
        <v>495</v>
      </c>
      <c r="P49" s="78">
        <f t="shared" si="5"/>
        <v>4</v>
      </c>
      <c r="Q49" s="78">
        <f t="shared" si="6"/>
        <v>629</v>
      </c>
      <c r="R49" s="78" t="e">
        <f t="shared" si="7"/>
        <v>#VALUE!</v>
      </c>
    </row>
    <row r="50" spans="3:18" ht="10.5" hidden="1" customHeight="1">
      <c r="C50" s="78">
        <f t="shared" si="1"/>
        <v>744</v>
      </c>
      <c r="D50" s="78">
        <f t="shared" si="1"/>
        <v>88954</v>
      </c>
      <c r="E50" s="78">
        <f t="shared" si="1"/>
        <v>394226</v>
      </c>
      <c r="F50" s="78">
        <f t="shared" si="1"/>
        <v>214436</v>
      </c>
      <c r="G50" s="78">
        <f t="shared" si="1"/>
        <v>104303</v>
      </c>
      <c r="H50" s="78">
        <f t="shared" si="1"/>
        <v>75487</v>
      </c>
      <c r="I50" s="78">
        <f t="shared" si="2"/>
        <v>59709245</v>
      </c>
      <c r="J50" s="78">
        <f t="shared" si="2"/>
        <v>36266553</v>
      </c>
      <c r="K50" s="78">
        <f t="shared" si="2"/>
        <v>11762863</v>
      </c>
      <c r="L50" s="78">
        <f t="shared" si="2"/>
        <v>11679828</v>
      </c>
      <c r="M50" s="184" t="e">
        <f t="shared" si="2"/>
        <v>#VALUE!</v>
      </c>
      <c r="N50" s="78">
        <f t="shared" si="3"/>
        <v>119</v>
      </c>
      <c r="O50" s="78">
        <f t="shared" si="4"/>
        <v>530</v>
      </c>
      <c r="P50" s="78">
        <f t="shared" si="5"/>
        <v>4</v>
      </c>
      <c r="Q50" s="78">
        <f t="shared" si="6"/>
        <v>671</v>
      </c>
      <c r="R50" s="78" t="e">
        <f t="shared" si="7"/>
        <v>#VALUE!</v>
      </c>
    </row>
    <row r="51" spans="3:18" ht="10.5" hidden="1" customHeight="1">
      <c r="C51" s="78">
        <f t="shared" si="1"/>
        <v>739</v>
      </c>
      <c r="D51" s="78">
        <f t="shared" si="1"/>
        <v>87920</v>
      </c>
      <c r="E51" s="78">
        <f t="shared" si="1"/>
        <v>342565</v>
      </c>
      <c r="F51" s="78">
        <f t="shared" si="1"/>
        <v>183781</v>
      </c>
      <c r="G51" s="78">
        <f t="shared" si="1"/>
        <v>85732</v>
      </c>
      <c r="H51" s="78">
        <f t="shared" si="1"/>
        <v>73052</v>
      </c>
      <c r="I51" s="78">
        <f t="shared" si="2"/>
        <v>52887207</v>
      </c>
      <c r="J51" s="78">
        <f t="shared" si="2"/>
        <v>31804077</v>
      </c>
      <c r="K51" s="78">
        <f t="shared" si="2"/>
        <v>9780103</v>
      </c>
      <c r="L51" s="78">
        <f t="shared" si="2"/>
        <v>11303027</v>
      </c>
      <c r="M51" s="184" t="e">
        <f t="shared" si="2"/>
        <v>#VALUE!</v>
      </c>
      <c r="N51" s="78">
        <f t="shared" si="3"/>
        <v>119</v>
      </c>
      <c r="O51" s="78">
        <f t="shared" si="4"/>
        <v>464</v>
      </c>
      <c r="P51" s="78">
        <f t="shared" si="5"/>
        <v>4</v>
      </c>
      <c r="Q51" s="78">
        <f t="shared" si="6"/>
        <v>602</v>
      </c>
      <c r="R51" s="78" t="e">
        <f t="shared" si="7"/>
        <v>#VALUE!</v>
      </c>
    </row>
    <row r="52" spans="3:18" ht="10.5" hidden="1" customHeight="1">
      <c r="C52" s="78">
        <f t="shared" si="1"/>
        <v>737</v>
      </c>
      <c r="D52" s="78">
        <f t="shared" si="1"/>
        <v>87313</v>
      </c>
      <c r="E52" s="78">
        <f t="shared" si="1"/>
        <v>337136</v>
      </c>
      <c r="F52" s="78">
        <f t="shared" si="1"/>
        <v>172450</v>
      </c>
      <c r="G52" s="78">
        <f t="shared" si="1"/>
        <v>91634</v>
      </c>
      <c r="H52" s="78">
        <f t="shared" si="1"/>
        <v>73052</v>
      </c>
      <c r="I52" s="78">
        <f t="shared" si="2"/>
        <v>51876750</v>
      </c>
      <c r="J52" s="78">
        <f t="shared" si="2"/>
        <v>29973670</v>
      </c>
      <c r="K52" s="78">
        <f t="shared" si="2"/>
        <v>10600053</v>
      </c>
      <c r="L52" s="78">
        <f t="shared" si="2"/>
        <v>11303027</v>
      </c>
      <c r="M52" s="184" t="e">
        <f t="shared" si="2"/>
        <v>#VALUE!</v>
      </c>
      <c r="N52" s="78">
        <f t="shared" si="3"/>
        <v>119</v>
      </c>
      <c r="O52" s="78">
        <f t="shared" si="4"/>
        <v>458</v>
      </c>
      <c r="P52" s="78">
        <f t="shared" si="5"/>
        <v>4</v>
      </c>
      <c r="Q52" s="78">
        <f t="shared" si="6"/>
        <v>594</v>
      </c>
      <c r="R52" s="78" t="e">
        <f t="shared" si="7"/>
        <v>#VALUE!</v>
      </c>
    </row>
    <row r="53" spans="3:18" ht="10.5" hidden="1" customHeight="1">
      <c r="C53" s="78">
        <f t="shared" si="1"/>
        <v>738</v>
      </c>
      <c r="D53" s="78">
        <f t="shared" si="1"/>
        <v>87401</v>
      </c>
      <c r="E53" s="78">
        <f t="shared" si="1"/>
        <v>321237</v>
      </c>
      <c r="F53" s="78">
        <f t="shared" si="1"/>
        <v>152689</v>
      </c>
      <c r="G53" s="78">
        <f t="shared" si="1"/>
        <v>90458</v>
      </c>
      <c r="H53" s="78">
        <f t="shared" si="1"/>
        <v>78090</v>
      </c>
      <c r="I53" s="78">
        <f t="shared" si="2"/>
        <v>49259434</v>
      </c>
      <c r="J53" s="78">
        <f t="shared" si="2"/>
        <v>26667863</v>
      </c>
      <c r="K53" s="78">
        <f t="shared" si="2"/>
        <v>10509024</v>
      </c>
      <c r="L53" s="78">
        <f t="shared" si="2"/>
        <v>12082547</v>
      </c>
      <c r="M53" s="184" t="e">
        <f t="shared" si="2"/>
        <v>#VALUE!</v>
      </c>
      <c r="N53" s="78">
        <f t="shared" si="3"/>
        <v>118</v>
      </c>
      <c r="O53" s="78">
        <f t="shared" si="4"/>
        <v>435</v>
      </c>
      <c r="P53" s="78">
        <f t="shared" si="5"/>
        <v>4</v>
      </c>
      <c r="Q53" s="78">
        <f t="shared" si="6"/>
        <v>564</v>
      </c>
      <c r="R53" s="78" t="e">
        <f t="shared" si="7"/>
        <v>#VALUE!</v>
      </c>
    </row>
    <row r="54" spans="3:18" ht="10.5" hidden="1" customHeight="1">
      <c r="C54" s="78">
        <f t="shared" si="1"/>
        <v>749</v>
      </c>
      <c r="D54" s="78">
        <f t="shared" si="1"/>
        <v>88150</v>
      </c>
      <c r="E54" s="78">
        <f t="shared" si="1"/>
        <v>274552</v>
      </c>
      <c r="F54" s="78">
        <f t="shared" si="1"/>
        <v>128385</v>
      </c>
      <c r="G54" s="78">
        <f t="shared" si="1"/>
        <v>73072</v>
      </c>
      <c r="H54" s="78">
        <f t="shared" si="1"/>
        <v>73096</v>
      </c>
      <c r="I54" s="78">
        <f t="shared" si="2"/>
        <v>42504293</v>
      </c>
      <c r="J54" s="78">
        <f t="shared" si="2"/>
        <v>22420404</v>
      </c>
      <c r="K54" s="78">
        <f t="shared" si="2"/>
        <v>8767333</v>
      </c>
      <c r="L54" s="78">
        <f t="shared" si="2"/>
        <v>11316556</v>
      </c>
      <c r="M54" s="184" t="e">
        <f t="shared" si="2"/>
        <v>#VALUE!</v>
      </c>
      <c r="N54" s="78">
        <f t="shared" si="3"/>
        <v>118</v>
      </c>
      <c r="O54" s="78">
        <f t="shared" si="4"/>
        <v>367</v>
      </c>
      <c r="P54" s="78">
        <f t="shared" si="5"/>
        <v>3</v>
      </c>
      <c r="Q54" s="78">
        <f t="shared" si="6"/>
        <v>482</v>
      </c>
      <c r="R54" s="78" t="e">
        <f t="shared" si="7"/>
        <v>#VALUE!</v>
      </c>
    </row>
    <row r="55" spans="3:18" ht="10.5" hidden="1" customHeight="1"/>
    <row r="56" spans="3:18" ht="10.5" customHeight="1"/>
    <row r="57" spans="3:18" ht="10.5" customHeight="1"/>
    <row r="58" spans="3:18" ht="10.5" customHeight="1"/>
    <row r="59" spans="3:18" ht="10.5" customHeight="1"/>
    <row r="60" spans="3:18" ht="10.5" customHeight="1"/>
    <row r="61" spans="3:18" ht="10.5" customHeight="1"/>
    <row r="62" spans="3:18" ht="10.5" customHeight="1"/>
  </sheetData>
  <mergeCells count="16">
    <mergeCell ref="A8:A10"/>
    <mergeCell ref="B8:B10"/>
    <mergeCell ref="C8:C10"/>
    <mergeCell ref="D8:D10"/>
    <mergeCell ref="E8:G8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I8:K8"/>
  </mergeCells>
  <phoneticPr fontId="10"/>
  <pageMargins left="0.7" right="0.7" top="0.75" bottom="0.75" header="0.3" footer="0.3"/>
  <pageSetup paperSize="9" scale="74" orientation="landscape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760F-73B6-435E-9629-0FE1DFBF7FDF}">
  <sheetPr>
    <pageSetUpPr fitToPage="1"/>
  </sheetPr>
  <dimension ref="A1:T39"/>
  <sheetViews>
    <sheetView zoomScaleNormal="100" zoomScaleSheetLayoutView="100" workbookViewId="0"/>
  </sheetViews>
  <sheetFormatPr defaultRowHeight="13.5"/>
  <cols>
    <col min="1" max="1" width="10.75" style="78" customWidth="1"/>
    <col min="2" max="2" width="7.75" style="78" customWidth="1"/>
    <col min="3" max="3" width="9.75" style="78" customWidth="1"/>
    <col min="4" max="4" width="11.75" style="78" customWidth="1"/>
    <col min="5" max="5" width="12.75" style="78" customWidth="1"/>
    <col min="6" max="6" width="11.75" style="78" customWidth="1"/>
    <col min="7" max="8" width="12.75" style="78" customWidth="1"/>
    <col min="9" max="10" width="16.625" style="78" customWidth="1"/>
    <col min="11" max="12" width="16.125" style="78" customWidth="1"/>
    <col min="13" max="13" width="12.625" style="78" customWidth="1"/>
    <col min="14" max="14" width="11.875" style="78" customWidth="1"/>
    <col min="15" max="16384" width="9" style="78"/>
  </cols>
  <sheetData>
    <row r="1" spans="1:20" ht="13.5" customHeight="1"/>
    <row r="2" spans="1:20" s="151" customFormat="1" ht="13.5" customHeight="1">
      <c r="A2" s="150" t="s">
        <v>142</v>
      </c>
      <c r="D2" s="52"/>
      <c r="F2" s="51"/>
      <c r="H2" s="51"/>
      <c r="J2" s="75"/>
    </row>
    <row r="3" spans="1:20" s="151" customFormat="1" ht="6" customHeight="1">
      <c r="E3" s="68"/>
      <c r="F3" s="68"/>
      <c r="G3" s="68"/>
      <c r="H3" s="68"/>
      <c r="J3" s="75"/>
    </row>
    <row r="4" spans="1:20" s="151" customFormat="1" ht="13.5" customHeight="1">
      <c r="A4" s="150" t="s">
        <v>141</v>
      </c>
      <c r="E4" s="52"/>
      <c r="G4" s="51"/>
      <c r="H4" s="51"/>
      <c r="I4" s="150"/>
    </row>
    <row r="5" spans="1:20" s="151" customFormat="1" ht="13.5" customHeight="1">
      <c r="A5" s="150"/>
      <c r="E5" s="52"/>
      <c r="G5" s="51"/>
      <c r="H5" s="51"/>
      <c r="I5" s="150"/>
    </row>
    <row r="6" spans="1:20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20" s="80" customFormat="1" ht="6" customHeight="1">
      <c r="A7" s="79"/>
      <c r="B7" s="79"/>
      <c r="C7" s="79"/>
      <c r="D7" s="79"/>
      <c r="E7" s="81"/>
      <c r="F7" s="81"/>
      <c r="G7" s="81"/>
      <c r="H7" s="81"/>
      <c r="I7" s="81"/>
      <c r="J7" s="81"/>
      <c r="K7" s="81"/>
      <c r="L7" s="81"/>
      <c r="M7" s="79"/>
      <c r="N7" s="79"/>
    </row>
    <row r="8" spans="1:20" s="80" customFormat="1" ht="10.5" customHeight="1">
      <c r="A8" s="261" t="s">
        <v>111</v>
      </c>
      <c r="B8" s="266" t="s">
        <v>140</v>
      </c>
      <c r="C8" s="266" t="s">
        <v>139</v>
      </c>
      <c r="D8" s="266" t="s">
        <v>138</v>
      </c>
      <c r="E8" s="268" t="s">
        <v>108</v>
      </c>
      <c r="F8" s="250"/>
      <c r="G8" s="250"/>
      <c r="H8" s="82" t="s">
        <v>107</v>
      </c>
      <c r="I8" s="250" t="s">
        <v>106</v>
      </c>
      <c r="J8" s="250"/>
      <c r="K8" s="250"/>
      <c r="L8" s="84" t="s">
        <v>105</v>
      </c>
      <c r="M8" s="236" t="s">
        <v>136</v>
      </c>
      <c r="N8" s="254" t="s">
        <v>111</v>
      </c>
    </row>
    <row r="9" spans="1:20" s="80" customFormat="1" ht="10.5" customHeight="1">
      <c r="A9" s="265"/>
      <c r="B9" s="267"/>
      <c r="C9" s="267"/>
      <c r="D9" s="267"/>
      <c r="E9" s="257" t="s">
        <v>2</v>
      </c>
      <c r="F9" s="257" t="s">
        <v>3</v>
      </c>
      <c r="G9" s="257" t="s">
        <v>4</v>
      </c>
      <c r="H9" s="259" t="s">
        <v>103</v>
      </c>
      <c r="I9" s="261" t="s">
        <v>189</v>
      </c>
      <c r="J9" s="257" t="s">
        <v>259</v>
      </c>
      <c r="K9" s="257" t="s">
        <v>4</v>
      </c>
      <c r="L9" s="263" t="s">
        <v>103</v>
      </c>
      <c r="M9" s="269"/>
      <c r="N9" s="255"/>
    </row>
    <row r="10" spans="1:20" s="80" customFormat="1" ht="10.5" customHeight="1">
      <c r="A10" s="262"/>
      <c r="B10" s="258"/>
      <c r="C10" s="258"/>
      <c r="D10" s="258"/>
      <c r="E10" s="258"/>
      <c r="F10" s="258"/>
      <c r="G10" s="258"/>
      <c r="H10" s="260"/>
      <c r="I10" s="262"/>
      <c r="J10" s="258"/>
      <c r="K10" s="258"/>
      <c r="L10" s="264"/>
      <c r="M10" s="264"/>
      <c r="N10" s="256"/>
    </row>
    <row r="11" spans="1:20" s="79" customFormat="1" ht="6" customHeight="1">
      <c r="A11" s="140"/>
      <c r="B11" s="141"/>
      <c r="C11" s="87"/>
      <c r="D11" s="87"/>
      <c r="E11" s="87"/>
      <c r="F11" s="87"/>
      <c r="G11" s="87"/>
      <c r="H11" s="83"/>
      <c r="I11" s="87"/>
      <c r="J11" s="87"/>
      <c r="K11" s="87"/>
      <c r="L11" s="88"/>
      <c r="M11" s="89"/>
      <c r="N11" s="141"/>
    </row>
    <row r="12" spans="1:20" s="80" customFormat="1" ht="10.5" customHeight="1">
      <c r="A12" s="90" t="s">
        <v>343</v>
      </c>
      <c r="B12" s="91">
        <v>365</v>
      </c>
      <c r="C12" s="92">
        <v>256502</v>
      </c>
      <c r="D12" s="92">
        <v>30761055.099999998</v>
      </c>
      <c r="E12" s="92">
        <v>124416841</v>
      </c>
      <c r="F12" s="92">
        <v>67391046</v>
      </c>
      <c r="G12" s="92">
        <v>30172975</v>
      </c>
      <c r="H12" s="92">
        <v>26852820</v>
      </c>
      <c r="I12" s="92">
        <v>18640812402</v>
      </c>
      <c r="J12" s="92">
        <v>11199795700</v>
      </c>
      <c r="K12" s="92">
        <v>3283468137</v>
      </c>
      <c r="L12" s="92">
        <v>4157548565</v>
      </c>
      <c r="M12" s="92">
        <v>14338514</v>
      </c>
      <c r="N12" s="94" t="s">
        <v>343</v>
      </c>
      <c r="O12" s="79"/>
    </row>
    <row r="13" spans="1:20" s="80" customFormat="1" ht="10.5" customHeight="1">
      <c r="A13" s="95" t="s">
        <v>344</v>
      </c>
      <c r="B13" s="91">
        <v>366</v>
      </c>
      <c r="C13" s="92">
        <v>259339</v>
      </c>
      <c r="D13" s="92">
        <v>31223430.800000001</v>
      </c>
      <c r="E13" s="92">
        <v>129174600</v>
      </c>
      <c r="F13" s="92">
        <v>71634764</v>
      </c>
      <c r="G13" s="92">
        <v>30612127</v>
      </c>
      <c r="H13" s="92">
        <v>26927709</v>
      </c>
      <c r="I13" s="92">
        <v>19406143990</v>
      </c>
      <c r="J13" s="92">
        <v>11929999342</v>
      </c>
      <c r="K13" s="92">
        <v>3317620796</v>
      </c>
      <c r="L13" s="92">
        <v>4158523852</v>
      </c>
      <c r="M13" s="92">
        <v>14728675</v>
      </c>
      <c r="N13" s="142" t="s">
        <v>344</v>
      </c>
      <c r="O13" s="79"/>
    </row>
    <row r="14" spans="1:20" s="80" customFormat="1" ht="10.5" customHeight="1">
      <c r="A14" s="95" t="s">
        <v>345</v>
      </c>
      <c r="B14" s="91">
        <v>365</v>
      </c>
      <c r="C14" s="92">
        <v>265437</v>
      </c>
      <c r="D14" s="92">
        <v>31606553.500000004</v>
      </c>
      <c r="E14" s="92">
        <v>132333998</v>
      </c>
      <c r="F14" s="92">
        <v>73915336</v>
      </c>
      <c r="G14" s="92">
        <v>31577757</v>
      </c>
      <c r="H14" s="92">
        <v>26840905</v>
      </c>
      <c r="I14" s="92">
        <v>19955355317</v>
      </c>
      <c r="J14" s="92">
        <v>12342937090</v>
      </c>
      <c r="K14" s="92">
        <v>3456102577</v>
      </c>
      <c r="L14" s="92">
        <v>4156315650</v>
      </c>
      <c r="M14" s="98">
        <v>15185684</v>
      </c>
      <c r="N14" s="142" t="s">
        <v>345</v>
      </c>
      <c r="O14" s="79"/>
    </row>
    <row r="15" spans="1:20" s="101" customFormat="1" ht="10.5" customHeight="1">
      <c r="A15" s="95" t="s">
        <v>346</v>
      </c>
      <c r="B15" s="91">
        <v>365</v>
      </c>
      <c r="C15" s="92">
        <v>266877</v>
      </c>
      <c r="D15" s="92">
        <v>31955181.200000003</v>
      </c>
      <c r="E15" s="92">
        <v>134209723</v>
      </c>
      <c r="F15" s="92">
        <v>74567056</v>
      </c>
      <c r="G15" s="92">
        <v>32806002</v>
      </c>
      <c r="H15" s="92">
        <v>26836665</v>
      </c>
      <c r="I15" s="92">
        <v>20245446530</v>
      </c>
      <c r="J15" s="98">
        <v>12458511499</v>
      </c>
      <c r="K15" s="98">
        <v>3631285960</v>
      </c>
      <c r="L15" s="98">
        <v>4155649071</v>
      </c>
      <c r="M15" s="98">
        <v>15203608</v>
      </c>
      <c r="N15" s="142" t="s">
        <v>346</v>
      </c>
      <c r="O15" s="100"/>
      <c r="Q15" s="80"/>
      <c r="R15" s="80"/>
      <c r="S15" s="80"/>
      <c r="T15" s="80"/>
    </row>
    <row r="16" spans="1:20" s="101" customFormat="1" ht="10.5" customHeight="1">
      <c r="A16" s="143" t="s">
        <v>347</v>
      </c>
      <c r="B16" s="144">
        <v>365</v>
      </c>
      <c r="C16" s="145">
        <v>270619</v>
      </c>
      <c r="D16" s="145">
        <v>32072163.600000001</v>
      </c>
      <c r="E16" s="145">
        <v>132893588</v>
      </c>
      <c r="F16" s="145">
        <v>72497631</v>
      </c>
      <c r="G16" s="145">
        <v>34102283</v>
      </c>
      <c r="H16" s="145">
        <v>26293674</v>
      </c>
      <c r="I16" s="145">
        <v>20439779014</v>
      </c>
      <c r="J16" s="146">
        <v>12572666382</v>
      </c>
      <c r="K16" s="146">
        <v>3797544106</v>
      </c>
      <c r="L16" s="146">
        <v>4069568526</v>
      </c>
      <c r="M16" s="146">
        <v>15476555</v>
      </c>
      <c r="N16" s="147" t="s">
        <v>347</v>
      </c>
      <c r="O16" s="100"/>
      <c r="Q16" s="80"/>
      <c r="R16" s="80"/>
      <c r="S16" s="80"/>
      <c r="T16" s="80"/>
    </row>
    <row r="17" spans="1:20" s="101" customFormat="1" ht="6" customHeight="1">
      <c r="A17" s="107"/>
      <c r="B17" s="103"/>
      <c r="C17" s="104"/>
      <c r="D17" s="104"/>
      <c r="E17" s="104"/>
      <c r="F17" s="104"/>
      <c r="G17" s="104"/>
      <c r="H17" s="104"/>
      <c r="I17" s="104"/>
      <c r="J17" s="105"/>
      <c r="K17" s="105"/>
      <c r="L17" s="105"/>
      <c r="M17" s="105"/>
      <c r="N17" s="148"/>
      <c r="O17" s="100"/>
      <c r="Q17" s="80"/>
      <c r="R17" s="80"/>
      <c r="S17" s="80"/>
      <c r="T17" s="80"/>
    </row>
    <row r="18" spans="1:20" s="80" customFormat="1" ht="10.5" customHeight="1">
      <c r="A18" s="108" t="s">
        <v>9</v>
      </c>
      <c r="B18" s="109">
        <v>30.416666666666668</v>
      </c>
      <c r="C18" s="98">
        <v>22551.583333333332</v>
      </c>
      <c r="D18" s="98">
        <v>2672680.3000000003</v>
      </c>
      <c r="E18" s="98">
        <v>11074465.666666666</v>
      </c>
      <c r="F18" s="98">
        <v>6041469.25</v>
      </c>
      <c r="G18" s="98">
        <v>2841856.9166666665</v>
      </c>
      <c r="H18" s="98">
        <v>2191139.5</v>
      </c>
      <c r="I18" s="98">
        <v>1703314917.8333333</v>
      </c>
      <c r="J18" s="98">
        <v>1047722198.5</v>
      </c>
      <c r="K18" s="98">
        <v>316462008.83333331</v>
      </c>
      <c r="L18" s="98">
        <v>339130710.5</v>
      </c>
      <c r="M18" s="98">
        <v>1289713</v>
      </c>
      <c r="N18" s="149" t="s">
        <v>9</v>
      </c>
      <c r="O18" s="79"/>
    </row>
    <row r="19" spans="1:20" s="80" customFormat="1" ht="10.5" customHeight="1">
      <c r="A19" s="96" t="s">
        <v>348</v>
      </c>
      <c r="B19" s="109">
        <v>30</v>
      </c>
      <c r="C19" s="98">
        <v>22343</v>
      </c>
      <c r="D19" s="98">
        <v>2656743.5</v>
      </c>
      <c r="E19" s="98">
        <v>11787912</v>
      </c>
      <c r="F19" s="98">
        <v>6695360</v>
      </c>
      <c r="G19" s="98">
        <v>2901999</v>
      </c>
      <c r="H19" s="98">
        <v>2190553</v>
      </c>
      <c r="I19" s="98">
        <v>1805388793</v>
      </c>
      <c r="J19" s="98">
        <v>1148340624</v>
      </c>
      <c r="K19" s="98">
        <v>318024136</v>
      </c>
      <c r="L19" s="98">
        <v>339024033</v>
      </c>
      <c r="M19" s="98" t="s">
        <v>148</v>
      </c>
      <c r="N19" s="142" t="s">
        <v>348</v>
      </c>
      <c r="O19" s="79"/>
    </row>
    <row r="20" spans="1:20" s="80" customFormat="1" ht="10.5" customHeight="1">
      <c r="A20" s="96" t="s">
        <v>349</v>
      </c>
      <c r="B20" s="109">
        <v>31</v>
      </c>
      <c r="C20" s="98">
        <v>23014</v>
      </c>
      <c r="D20" s="98">
        <v>2743920.7</v>
      </c>
      <c r="E20" s="98">
        <v>11681129</v>
      </c>
      <c r="F20" s="98">
        <v>6389997</v>
      </c>
      <c r="G20" s="98">
        <v>3100580</v>
      </c>
      <c r="H20" s="98">
        <v>2190552</v>
      </c>
      <c r="I20" s="98">
        <v>1765449700</v>
      </c>
      <c r="J20" s="98">
        <v>1087228114</v>
      </c>
      <c r="K20" s="98">
        <v>339197553</v>
      </c>
      <c r="L20" s="98">
        <v>339024033</v>
      </c>
      <c r="M20" s="98" t="s">
        <v>148</v>
      </c>
      <c r="N20" s="142" t="s">
        <v>349</v>
      </c>
      <c r="O20" s="79"/>
    </row>
    <row r="21" spans="1:20" s="80" customFormat="1" ht="10.5" customHeight="1">
      <c r="A21" s="96" t="s">
        <v>350</v>
      </c>
      <c r="B21" s="109">
        <v>30</v>
      </c>
      <c r="C21" s="98">
        <v>22320</v>
      </c>
      <c r="D21" s="98">
        <v>2664491.2999999998</v>
      </c>
      <c r="E21" s="98">
        <v>10924614</v>
      </c>
      <c r="F21" s="98">
        <v>5628618</v>
      </c>
      <c r="G21" s="98">
        <v>3105442</v>
      </c>
      <c r="H21" s="98">
        <v>2190554</v>
      </c>
      <c r="I21" s="98">
        <v>1659880183</v>
      </c>
      <c r="J21" s="98">
        <v>980582201</v>
      </c>
      <c r="K21" s="98">
        <v>340273949</v>
      </c>
      <c r="L21" s="98">
        <v>339024033</v>
      </c>
      <c r="M21" s="98" t="s">
        <v>148</v>
      </c>
      <c r="N21" s="142" t="s">
        <v>350</v>
      </c>
      <c r="O21" s="79"/>
    </row>
    <row r="22" spans="1:20" s="80" customFormat="1" ht="10.5" customHeight="1">
      <c r="A22" s="96" t="s">
        <v>351</v>
      </c>
      <c r="B22" s="109">
        <v>31</v>
      </c>
      <c r="C22" s="98">
        <v>22969</v>
      </c>
      <c r="D22" s="98">
        <v>2737135.9</v>
      </c>
      <c r="E22" s="98">
        <v>10929814</v>
      </c>
      <c r="F22" s="98">
        <v>5734442</v>
      </c>
      <c r="G22" s="98">
        <v>3004819</v>
      </c>
      <c r="H22" s="98">
        <v>2190553</v>
      </c>
      <c r="I22" s="98">
        <v>1676439861</v>
      </c>
      <c r="J22" s="98">
        <v>1007094139</v>
      </c>
      <c r="K22" s="98">
        <v>330321689</v>
      </c>
      <c r="L22" s="98">
        <v>339024033</v>
      </c>
      <c r="M22" s="98" t="s">
        <v>148</v>
      </c>
      <c r="N22" s="142" t="s">
        <v>351</v>
      </c>
      <c r="O22" s="79"/>
    </row>
    <row r="23" spans="1:20" s="80" customFormat="1" ht="10.5" customHeight="1">
      <c r="A23" s="96" t="s">
        <v>352</v>
      </c>
      <c r="B23" s="109">
        <v>31</v>
      </c>
      <c r="C23" s="98">
        <v>22866</v>
      </c>
      <c r="D23" s="98">
        <v>2712320.5</v>
      </c>
      <c r="E23" s="98">
        <v>10948959</v>
      </c>
      <c r="F23" s="98">
        <v>6232103</v>
      </c>
      <c r="G23" s="98">
        <v>2526304</v>
      </c>
      <c r="H23" s="98">
        <v>2190552</v>
      </c>
      <c r="I23" s="98">
        <v>1717895206</v>
      </c>
      <c r="J23" s="98">
        <v>1090047980</v>
      </c>
      <c r="K23" s="98">
        <v>288823193</v>
      </c>
      <c r="L23" s="98">
        <v>339024033</v>
      </c>
      <c r="M23" s="98" t="s">
        <v>148</v>
      </c>
      <c r="N23" s="142" t="s">
        <v>352</v>
      </c>
      <c r="O23" s="79"/>
    </row>
    <row r="24" spans="1:20" s="80" customFormat="1" ht="10.5" customHeight="1">
      <c r="A24" s="96" t="s">
        <v>353</v>
      </c>
      <c r="B24" s="109">
        <v>30</v>
      </c>
      <c r="C24" s="98">
        <v>22048</v>
      </c>
      <c r="D24" s="98">
        <v>2546272.6</v>
      </c>
      <c r="E24" s="98">
        <v>10903757</v>
      </c>
      <c r="F24" s="98">
        <v>5735701</v>
      </c>
      <c r="G24" s="98">
        <v>2977504</v>
      </c>
      <c r="H24" s="98">
        <v>2190552</v>
      </c>
      <c r="I24" s="98">
        <v>1668553814</v>
      </c>
      <c r="J24" s="98">
        <v>999828238</v>
      </c>
      <c r="K24" s="98">
        <v>329702543</v>
      </c>
      <c r="L24" s="98">
        <v>339023033</v>
      </c>
      <c r="M24" s="98" t="s">
        <v>148</v>
      </c>
      <c r="N24" s="142" t="s">
        <v>353</v>
      </c>
      <c r="O24" s="79"/>
    </row>
    <row r="25" spans="1:20" s="80" customFormat="1" ht="10.5" customHeight="1">
      <c r="A25" s="96" t="s">
        <v>354</v>
      </c>
      <c r="B25" s="109">
        <v>31</v>
      </c>
      <c r="C25" s="98">
        <v>23097</v>
      </c>
      <c r="D25" s="98">
        <v>2758163.6</v>
      </c>
      <c r="E25" s="98">
        <v>11510497</v>
      </c>
      <c r="F25" s="98">
        <v>6283397</v>
      </c>
      <c r="G25" s="98">
        <v>3036547</v>
      </c>
      <c r="H25" s="98">
        <v>2190553</v>
      </c>
      <c r="I25" s="98">
        <v>1763923455</v>
      </c>
      <c r="J25" s="98">
        <v>1088207007</v>
      </c>
      <c r="K25" s="98">
        <v>336692415</v>
      </c>
      <c r="L25" s="98">
        <v>339024033</v>
      </c>
      <c r="M25" s="98" t="s">
        <v>148</v>
      </c>
      <c r="N25" s="142" t="s">
        <v>354</v>
      </c>
      <c r="O25" s="79"/>
    </row>
    <row r="26" spans="1:20" s="80" customFormat="1" ht="10.5" customHeight="1">
      <c r="A26" s="96" t="s">
        <v>355</v>
      </c>
      <c r="B26" s="109">
        <v>30</v>
      </c>
      <c r="C26" s="98">
        <v>22489</v>
      </c>
      <c r="D26" s="98">
        <v>2675637.2000000002</v>
      </c>
      <c r="E26" s="98">
        <v>12174469</v>
      </c>
      <c r="F26" s="98">
        <v>6968042</v>
      </c>
      <c r="G26" s="98">
        <v>3015875</v>
      </c>
      <c r="H26" s="98">
        <v>2190552</v>
      </c>
      <c r="I26" s="98">
        <v>1859571258</v>
      </c>
      <c r="J26" s="98">
        <v>1185674008</v>
      </c>
      <c r="K26" s="98">
        <v>334873217</v>
      </c>
      <c r="L26" s="98">
        <v>339024033</v>
      </c>
      <c r="M26" s="98" t="s">
        <v>148</v>
      </c>
      <c r="N26" s="142" t="s">
        <v>355</v>
      </c>
      <c r="O26" s="79"/>
    </row>
    <row r="27" spans="1:20" s="80" customFormat="1" ht="10.5" customHeight="1">
      <c r="A27" s="96" t="s">
        <v>356</v>
      </c>
      <c r="B27" s="109">
        <v>31</v>
      </c>
      <c r="C27" s="98">
        <v>22894</v>
      </c>
      <c r="D27" s="98">
        <v>2698602.3</v>
      </c>
      <c r="E27" s="98">
        <v>10671380</v>
      </c>
      <c r="F27" s="98">
        <v>5861587</v>
      </c>
      <c r="G27" s="98">
        <v>2619240</v>
      </c>
      <c r="H27" s="98">
        <v>2190553</v>
      </c>
      <c r="I27" s="98">
        <v>1657626903</v>
      </c>
      <c r="J27" s="98">
        <v>1025576569</v>
      </c>
      <c r="K27" s="98">
        <v>293027301</v>
      </c>
      <c r="L27" s="98">
        <v>339023033</v>
      </c>
      <c r="M27" s="98" t="s">
        <v>148</v>
      </c>
      <c r="N27" s="142" t="s">
        <v>356</v>
      </c>
      <c r="O27" s="79"/>
    </row>
    <row r="28" spans="1:20" s="80" customFormat="1" ht="10.5" customHeight="1">
      <c r="A28" s="96" t="s">
        <v>357</v>
      </c>
      <c r="B28" s="109">
        <v>31</v>
      </c>
      <c r="C28" s="98">
        <v>22905</v>
      </c>
      <c r="D28" s="98">
        <v>2697981.9</v>
      </c>
      <c r="E28" s="98">
        <v>10255707</v>
      </c>
      <c r="F28" s="98">
        <v>5307768</v>
      </c>
      <c r="G28" s="98">
        <v>2757386</v>
      </c>
      <c r="H28" s="98">
        <v>2190553</v>
      </c>
      <c r="I28" s="98">
        <v>1583465323</v>
      </c>
      <c r="J28" s="98">
        <v>933412338</v>
      </c>
      <c r="K28" s="98">
        <v>311028952</v>
      </c>
      <c r="L28" s="98">
        <v>339024033</v>
      </c>
      <c r="M28" s="98" t="s">
        <v>148</v>
      </c>
      <c r="N28" s="142" t="s">
        <v>357</v>
      </c>
      <c r="O28" s="79"/>
    </row>
    <row r="29" spans="1:20" s="80" customFormat="1" ht="10.5" customHeight="1">
      <c r="A29" s="96" t="s">
        <v>358</v>
      </c>
      <c r="B29" s="109">
        <v>28</v>
      </c>
      <c r="C29" s="98">
        <v>20792</v>
      </c>
      <c r="D29" s="98">
        <v>2463283.2000000002</v>
      </c>
      <c r="E29" s="98">
        <v>9956768</v>
      </c>
      <c r="F29" s="98">
        <v>5234067</v>
      </c>
      <c r="G29" s="98">
        <v>2532148</v>
      </c>
      <c r="H29" s="98">
        <v>2190553</v>
      </c>
      <c r="I29" s="98">
        <v>1534262151</v>
      </c>
      <c r="J29" s="98">
        <v>908820724</v>
      </c>
      <c r="K29" s="98">
        <v>286418394</v>
      </c>
      <c r="L29" s="98">
        <v>339023033</v>
      </c>
      <c r="M29" s="98" t="s">
        <v>148</v>
      </c>
      <c r="N29" s="142" t="s">
        <v>358</v>
      </c>
      <c r="O29" s="79"/>
    </row>
    <row r="30" spans="1:20" s="80" customFormat="1" ht="10.5" customHeight="1">
      <c r="A30" s="96" t="s">
        <v>359</v>
      </c>
      <c r="B30" s="109">
        <v>31</v>
      </c>
      <c r="C30" s="98">
        <v>22882</v>
      </c>
      <c r="D30" s="98">
        <v>2717610.9</v>
      </c>
      <c r="E30" s="98">
        <v>11148582</v>
      </c>
      <c r="F30" s="98">
        <v>6426549</v>
      </c>
      <c r="G30" s="98">
        <v>2524439</v>
      </c>
      <c r="H30" s="98">
        <v>2197594</v>
      </c>
      <c r="I30" s="98">
        <v>1747322367</v>
      </c>
      <c r="J30" s="98">
        <v>1117854440</v>
      </c>
      <c r="K30" s="98">
        <v>289160764</v>
      </c>
      <c r="L30" s="98">
        <v>340307163</v>
      </c>
      <c r="M30" s="98" t="s">
        <v>148</v>
      </c>
      <c r="N30" s="142" t="s">
        <v>359</v>
      </c>
      <c r="O30" s="79"/>
    </row>
    <row r="31" spans="1:20" s="79" customFormat="1" ht="6" customHeight="1">
      <c r="A31" s="110"/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0"/>
    </row>
    <row r="32" spans="1:20" s="80" customFormat="1" ht="10.5" customHeight="1">
      <c r="A32" s="80" t="s">
        <v>234</v>
      </c>
      <c r="B32" s="114"/>
      <c r="C32" s="114"/>
      <c r="D32" s="114"/>
      <c r="E32" s="114"/>
      <c r="F32" s="114"/>
      <c r="G32" s="114"/>
      <c r="H32" s="114"/>
      <c r="I32" s="115"/>
      <c r="J32" s="114"/>
      <c r="K32" s="114"/>
      <c r="L32" s="114"/>
      <c r="M32" s="114"/>
    </row>
    <row r="33" spans="1:13" ht="10.5" customHeight="1">
      <c r="A33" s="114" t="s">
        <v>233</v>
      </c>
      <c r="B33" s="116"/>
      <c r="C33" s="116"/>
      <c r="D33" s="116"/>
      <c r="E33" s="116"/>
      <c r="F33" s="116"/>
      <c r="G33" s="116"/>
      <c r="H33" s="116"/>
      <c r="I33" s="114"/>
      <c r="J33" s="116"/>
      <c r="K33" s="116"/>
      <c r="L33" s="117"/>
      <c r="M33" s="116"/>
    </row>
    <row r="34" spans="1:13" s="118" customFormat="1" ht="10.5" customHeight="1">
      <c r="B34" s="119"/>
      <c r="C34" s="119"/>
      <c r="D34" s="116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0.5" customHeight="1"/>
    <row r="36" spans="1:13" ht="10.5" customHeight="1"/>
    <row r="37" spans="1:13" ht="10.5" customHeight="1"/>
    <row r="38" spans="1:13" ht="10.5" customHeight="1"/>
    <row r="39" spans="1:13" ht="10.5" customHeight="1"/>
  </sheetData>
  <mergeCells count="16">
    <mergeCell ref="A8:A10"/>
    <mergeCell ref="B8:B10"/>
    <mergeCell ref="C8:C10"/>
    <mergeCell ref="D8:D10"/>
    <mergeCell ref="E8:G8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I8:K8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workbookViewId="0"/>
  </sheetViews>
  <sheetFormatPr defaultRowHeight="13.5"/>
  <cols>
    <col min="1" max="1" width="10.75" style="120" customWidth="1"/>
    <col min="2" max="2" width="7.75" style="120" customWidth="1"/>
    <col min="3" max="3" width="9.75" style="120" customWidth="1"/>
    <col min="4" max="4" width="11.75" style="120" customWidth="1"/>
    <col min="5" max="5" width="12.75" style="120" customWidth="1"/>
    <col min="6" max="6" width="11.75" style="120" customWidth="1"/>
    <col min="7" max="8" width="12.75" style="120" customWidth="1"/>
    <col min="9" max="9" width="16.625" style="120" customWidth="1"/>
    <col min="10" max="11" width="16.125" style="120" customWidth="1"/>
    <col min="12" max="12" width="12.625" style="120" customWidth="1"/>
    <col min="13" max="13" width="11.875" style="120" customWidth="1"/>
    <col min="14" max="16384" width="9" style="120"/>
  </cols>
  <sheetData>
    <row r="1" spans="1:20" s="1" customFormat="1" ht="10.5" customHeight="1">
      <c r="K1" s="75"/>
    </row>
    <row r="2" spans="1:20" s="1" customFormat="1" ht="13.5" customHeight="1">
      <c r="A2" s="38" t="s">
        <v>142</v>
      </c>
      <c r="D2" s="52"/>
      <c r="F2" s="51"/>
      <c r="H2" s="51"/>
      <c r="K2" s="75"/>
    </row>
    <row r="3" spans="1:20" s="1" customFormat="1" ht="6" customHeight="1">
      <c r="E3" s="68"/>
      <c r="F3" s="68"/>
      <c r="G3" s="68"/>
      <c r="H3" s="68"/>
      <c r="K3" s="75"/>
    </row>
    <row r="4" spans="1:20" s="1" customFormat="1" ht="13.5" customHeight="1">
      <c r="A4" s="38" t="s">
        <v>141</v>
      </c>
      <c r="E4" s="52"/>
      <c r="G4" s="51"/>
      <c r="H4" s="51"/>
      <c r="I4" s="38"/>
      <c r="J4" s="38"/>
    </row>
    <row r="5" spans="1:20" s="1" customFormat="1" ht="13.5" customHeight="1">
      <c r="A5" s="38"/>
      <c r="E5" s="52"/>
      <c r="G5" s="51"/>
      <c r="H5" s="51"/>
      <c r="I5" s="38"/>
      <c r="J5" s="38"/>
    </row>
    <row r="6" spans="1:20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20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20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106</v>
      </c>
      <c r="J8" s="285"/>
      <c r="K8" s="285"/>
      <c r="L8" s="50" t="s">
        <v>105</v>
      </c>
      <c r="M8" s="286" t="s">
        <v>136</v>
      </c>
      <c r="N8" s="276" t="s">
        <v>111</v>
      </c>
    </row>
    <row r="9" spans="1:20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103</v>
      </c>
      <c r="I9" s="270" t="s">
        <v>189</v>
      </c>
      <c r="J9" s="279" t="s">
        <v>259</v>
      </c>
      <c r="K9" s="279" t="s">
        <v>4</v>
      </c>
      <c r="L9" s="282" t="s">
        <v>103</v>
      </c>
      <c r="M9" s="287"/>
      <c r="N9" s="277"/>
    </row>
    <row r="10" spans="1:20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83"/>
      <c r="N10" s="278"/>
    </row>
    <row r="11" spans="1:20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56"/>
      <c r="N11" s="48"/>
    </row>
    <row r="12" spans="1:20" s="2" customFormat="1" ht="10.5" customHeight="1">
      <c r="A12" s="121" t="s">
        <v>326</v>
      </c>
      <c r="B12" s="44">
        <v>365</v>
      </c>
      <c r="C12" s="15">
        <v>246425</v>
      </c>
      <c r="D12" s="15">
        <v>29618064.699999999</v>
      </c>
      <c r="E12" s="15">
        <v>118827621</v>
      </c>
      <c r="F12" s="15">
        <v>64502223</v>
      </c>
      <c r="G12" s="15">
        <v>27474108</v>
      </c>
      <c r="H12" s="15">
        <v>26851290</v>
      </c>
      <c r="I12" s="15">
        <v>17934160090</v>
      </c>
      <c r="J12" s="15">
        <v>10751368199</v>
      </c>
      <c r="K12" s="15">
        <v>3023666336</v>
      </c>
      <c r="L12" s="15">
        <v>4159125555</v>
      </c>
      <c r="M12" s="15">
        <v>13662248</v>
      </c>
      <c r="N12" s="122" t="s">
        <v>326</v>
      </c>
      <c r="O12" s="26"/>
    </row>
    <row r="13" spans="1:20" s="2" customFormat="1" ht="10.5" customHeight="1">
      <c r="A13" s="123" t="s">
        <v>327</v>
      </c>
      <c r="B13" s="44">
        <v>365</v>
      </c>
      <c r="C13" s="15">
        <v>256502</v>
      </c>
      <c r="D13" s="15">
        <v>30761055.099999998</v>
      </c>
      <c r="E13" s="15">
        <v>124416841</v>
      </c>
      <c r="F13" s="15">
        <v>67391046</v>
      </c>
      <c r="G13" s="15">
        <v>30172975</v>
      </c>
      <c r="H13" s="15">
        <v>26852820</v>
      </c>
      <c r="I13" s="15">
        <v>18640812402</v>
      </c>
      <c r="J13" s="15">
        <v>11199795700</v>
      </c>
      <c r="K13" s="15">
        <v>3283468137</v>
      </c>
      <c r="L13" s="15">
        <v>4157548565</v>
      </c>
      <c r="M13" s="15">
        <v>14338514</v>
      </c>
      <c r="N13" s="124" t="s">
        <v>327</v>
      </c>
      <c r="O13" s="26"/>
    </row>
    <row r="14" spans="1:20" s="2" customFormat="1" ht="10.5" customHeight="1">
      <c r="A14" s="123" t="s">
        <v>328</v>
      </c>
      <c r="B14" s="44">
        <v>366</v>
      </c>
      <c r="C14" s="15">
        <v>259339</v>
      </c>
      <c r="D14" s="15">
        <v>31223430.800000001</v>
      </c>
      <c r="E14" s="15">
        <v>129174600</v>
      </c>
      <c r="F14" s="15">
        <v>71634764</v>
      </c>
      <c r="G14" s="15">
        <v>30612127</v>
      </c>
      <c r="H14" s="15">
        <v>26927709</v>
      </c>
      <c r="I14" s="15">
        <v>19406143990</v>
      </c>
      <c r="J14" s="15">
        <v>11929999342</v>
      </c>
      <c r="K14" s="15">
        <v>3317620796</v>
      </c>
      <c r="L14" s="15">
        <v>4158523852</v>
      </c>
      <c r="M14" s="63">
        <v>14728675</v>
      </c>
      <c r="N14" s="124" t="s">
        <v>328</v>
      </c>
      <c r="O14" s="26"/>
    </row>
    <row r="15" spans="1:20" s="6" customFormat="1" ht="10.5" customHeight="1">
      <c r="A15" s="123" t="s">
        <v>329</v>
      </c>
      <c r="B15" s="44">
        <v>365</v>
      </c>
      <c r="C15" s="15">
        <v>265437</v>
      </c>
      <c r="D15" s="15">
        <v>31606553.500000004</v>
      </c>
      <c r="E15" s="15">
        <v>132333998</v>
      </c>
      <c r="F15" s="15">
        <v>73915336</v>
      </c>
      <c r="G15" s="15">
        <v>31577757</v>
      </c>
      <c r="H15" s="15">
        <v>26840905</v>
      </c>
      <c r="I15" s="15">
        <v>19955355317</v>
      </c>
      <c r="J15" s="63">
        <v>12342937090</v>
      </c>
      <c r="K15" s="63">
        <v>3456102577</v>
      </c>
      <c r="L15" s="63">
        <v>4156315650</v>
      </c>
      <c r="M15" s="63">
        <v>15185684</v>
      </c>
      <c r="N15" s="124" t="s">
        <v>329</v>
      </c>
      <c r="O15" s="27"/>
      <c r="Q15" s="2"/>
      <c r="R15" s="2"/>
      <c r="S15" s="2"/>
      <c r="T15" s="2"/>
    </row>
    <row r="16" spans="1:20" s="6" customFormat="1" ht="10.5" customHeight="1">
      <c r="A16" s="135" t="s">
        <v>330</v>
      </c>
      <c r="B16" s="136">
        <v>365</v>
      </c>
      <c r="C16" s="137">
        <v>266877</v>
      </c>
      <c r="D16" s="137">
        <v>31955181.200000003</v>
      </c>
      <c r="E16" s="137">
        <v>134209723</v>
      </c>
      <c r="F16" s="137">
        <v>74567056</v>
      </c>
      <c r="G16" s="137">
        <v>32806002</v>
      </c>
      <c r="H16" s="137">
        <v>26836665</v>
      </c>
      <c r="I16" s="137">
        <v>20245446530</v>
      </c>
      <c r="J16" s="138">
        <v>12458511499</v>
      </c>
      <c r="K16" s="138">
        <v>3631285960</v>
      </c>
      <c r="L16" s="138">
        <v>4155649071</v>
      </c>
      <c r="M16" s="138">
        <v>15203608</v>
      </c>
      <c r="N16" s="139" t="s">
        <v>330</v>
      </c>
      <c r="O16" s="27"/>
      <c r="Q16" s="2"/>
      <c r="R16" s="2"/>
      <c r="S16" s="2"/>
      <c r="T16" s="2"/>
    </row>
    <row r="17" spans="1:20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74"/>
      <c r="K17" s="74"/>
      <c r="L17" s="74"/>
      <c r="M17" s="74"/>
      <c r="N17" s="39"/>
      <c r="O17" s="27"/>
      <c r="Q17" s="2"/>
      <c r="R17" s="2"/>
      <c r="S17" s="2"/>
      <c r="T17" s="2"/>
    </row>
    <row r="18" spans="1:20" s="2" customFormat="1" ht="10.5" customHeight="1">
      <c r="A18" s="24" t="s">
        <v>9</v>
      </c>
      <c r="B18" s="64">
        <v>30.416666666666668</v>
      </c>
      <c r="C18" s="63">
        <v>22239.75</v>
      </c>
      <c r="D18" s="63">
        <v>2662931.7666666671</v>
      </c>
      <c r="E18" s="63">
        <v>11184143.583333334</v>
      </c>
      <c r="F18" s="63">
        <v>6213921.333333333</v>
      </c>
      <c r="G18" s="63">
        <v>2733833.5</v>
      </c>
      <c r="H18" s="63">
        <v>2236388.75</v>
      </c>
      <c r="I18" s="63">
        <v>1687120544.1666667</v>
      </c>
      <c r="J18" s="63">
        <v>1038209291.5833334</v>
      </c>
      <c r="K18" s="63">
        <v>302607163.33333331</v>
      </c>
      <c r="L18" s="63">
        <v>346304089.25</v>
      </c>
      <c r="M18" s="63">
        <v>1266967.3333333333</v>
      </c>
      <c r="N18" s="34" t="s">
        <v>9</v>
      </c>
      <c r="O18" s="26"/>
    </row>
    <row r="19" spans="1:20" s="2" customFormat="1" ht="10.5" customHeight="1">
      <c r="A19" s="127" t="s">
        <v>331</v>
      </c>
      <c r="B19" s="64">
        <v>30</v>
      </c>
      <c r="C19" s="63">
        <v>22013</v>
      </c>
      <c r="D19" s="63">
        <v>2643886.7999999998</v>
      </c>
      <c r="E19" s="63">
        <v>12021537</v>
      </c>
      <c r="F19" s="63">
        <v>6937660</v>
      </c>
      <c r="G19" s="63">
        <v>2847194</v>
      </c>
      <c r="H19" s="63">
        <v>2236683</v>
      </c>
      <c r="I19" s="63">
        <v>1798304353</v>
      </c>
      <c r="J19" s="63">
        <v>1141558860</v>
      </c>
      <c r="K19" s="63">
        <v>310434276</v>
      </c>
      <c r="L19" s="63">
        <v>346311217</v>
      </c>
      <c r="M19" s="63" t="s">
        <v>148</v>
      </c>
      <c r="N19" s="124" t="s">
        <v>331</v>
      </c>
      <c r="O19" s="26"/>
    </row>
    <row r="20" spans="1:20" s="2" customFormat="1" ht="10.5" customHeight="1">
      <c r="A20" s="127" t="s">
        <v>332</v>
      </c>
      <c r="B20" s="64">
        <v>31</v>
      </c>
      <c r="C20" s="63">
        <v>22729</v>
      </c>
      <c r="D20" s="63">
        <v>2716965.2</v>
      </c>
      <c r="E20" s="63">
        <v>11404302</v>
      </c>
      <c r="F20" s="63">
        <v>6161395</v>
      </c>
      <c r="G20" s="63">
        <v>3006224</v>
      </c>
      <c r="H20" s="63">
        <v>2236683</v>
      </c>
      <c r="I20" s="63">
        <v>1694558655</v>
      </c>
      <c r="J20" s="63">
        <v>1021978732</v>
      </c>
      <c r="K20" s="63">
        <v>326270706</v>
      </c>
      <c r="L20" s="63">
        <v>346309217</v>
      </c>
      <c r="M20" s="63" t="s">
        <v>148</v>
      </c>
      <c r="N20" s="124" t="s">
        <v>332</v>
      </c>
      <c r="O20" s="26"/>
    </row>
    <row r="21" spans="1:20" s="2" customFormat="1" ht="10.5" customHeight="1">
      <c r="A21" s="127" t="s">
        <v>333</v>
      </c>
      <c r="B21" s="64">
        <v>30</v>
      </c>
      <c r="C21" s="63">
        <v>21973</v>
      </c>
      <c r="D21" s="63">
        <v>2658801.5</v>
      </c>
      <c r="E21" s="63">
        <v>11112553</v>
      </c>
      <c r="F21" s="63">
        <v>5847657</v>
      </c>
      <c r="G21" s="63">
        <v>3028213</v>
      </c>
      <c r="H21" s="63">
        <v>2236683</v>
      </c>
      <c r="I21" s="63">
        <v>1644553105</v>
      </c>
      <c r="J21" s="63">
        <v>968946154</v>
      </c>
      <c r="K21" s="63">
        <v>329294734</v>
      </c>
      <c r="L21" s="63">
        <v>346312217</v>
      </c>
      <c r="M21" s="63" t="s">
        <v>148</v>
      </c>
      <c r="N21" s="124" t="s">
        <v>333</v>
      </c>
      <c r="O21" s="26"/>
    </row>
    <row r="22" spans="1:20" s="2" customFormat="1" ht="10.5" customHeight="1">
      <c r="A22" s="127" t="s">
        <v>334</v>
      </c>
      <c r="B22" s="64">
        <v>31</v>
      </c>
      <c r="C22" s="63">
        <v>22657</v>
      </c>
      <c r="D22" s="63">
        <v>2725015.9</v>
      </c>
      <c r="E22" s="63">
        <v>10991686</v>
      </c>
      <c r="F22" s="63">
        <v>5861050</v>
      </c>
      <c r="G22" s="63">
        <v>2893953</v>
      </c>
      <c r="H22" s="63">
        <v>2236683</v>
      </c>
      <c r="I22" s="63">
        <v>1648573316</v>
      </c>
      <c r="J22" s="63">
        <v>986365352</v>
      </c>
      <c r="K22" s="63">
        <v>315896747</v>
      </c>
      <c r="L22" s="63">
        <v>346311217</v>
      </c>
      <c r="M22" s="63" t="s">
        <v>148</v>
      </c>
      <c r="N22" s="124" t="s">
        <v>334</v>
      </c>
      <c r="O22" s="26"/>
    </row>
    <row r="23" spans="1:20" s="2" customFormat="1" ht="10.5" customHeight="1">
      <c r="A23" s="127" t="s">
        <v>335</v>
      </c>
      <c r="B23" s="64">
        <v>31</v>
      </c>
      <c r="C23" s="63">
        <v>22611</v>
      </c>
      <c r="D23" s="63">
        <v>2676382.5</v>
      </c>
      <c r="E23" s="63">
        <v>11085176</v>
      </c>
      <c r="F23" s="63">
        <v>6448474</v>
      </c>
      <c r="G23" s="63">
        <v>2400020</v>
      </c>
      <c r="H23" s="63">
        <v>2236682</v>
      </c>
      <c r="I23" s="63">
        <v>1691040829</v>
      </c>
      <c r="J23" s="63">
        <v>1071918938</v>
      </c>
      <c r="K23" s="63">
        <v>272812674</v>
      </c>
      <c r="L23" s="63">
        <v>346309217</v>
      </c>
      <c r="M23" s="63" t="s">
        <v>148</v>
      </c>
      <c r="N23" s="124" t="s">
        <v>335</v>
      </c>
      <c r="O23" s="26"/>
    </row>
    <row r="24" spans="1:20" s="2" customFormat="1" ht="10.5" customHeight="1">
      <c r="A24" s="127" t="s">
        <v>336</v>
      </c>
      <c r="B24" s="64">
        <v>30</v>
      </c>
      <c r="C24" s="63">
        <v>21848</v>
      </c>
      <c r="D24" s="63">
        <v>2616878.7000000002</v>
      </c>
      <c r="E24" s="63">
        <v>11018160</v>
      </c>
      <c r="F24" s="63">
        <v>5877180</v>
      </c>
      <c r="G24" s="63">
        <v>2904298</v>
      </c>
      <c r="H24" s="63">
        <v>2236682</v>
      </c>
      <c r="I24" s="63">
        <v>1649543314</v>
      </c>
      <c r="J24" s="63">
        <v>982909209</v>
      </c>
      <c r="K24" s="63">
        <v>320323888</v>
      </c>
      <c r="L24" s="63">
        <v>346310217</v>
      </c>
      <c r="M24" s="63" t="s">
        <v>148</v>
      </c>
      <c r="N24" s="124" t="s">
        <v>336</v>
      </c>
      <c r="O24" s="26"/>
    </row>
    <row r="25" spans="1:20" s="2" customFormat="1" ht="10.5" customHeight="1">
      <c r="A25" s="127" t="s">
        <v>337</v>
      </c>
      <c r="B25" s="64">
        <v>31</v>
      </c>
      <c r="C25" s="63">
        <v>22707</v>
      </c>
      <c r="D25" s="63">
        <v>2731786.8</v>
      </c>
      <c r="E25" s="63">
        <v>11618272</v>
      </c>
      <c r="F25" s="63">
        <v>6496240</v>
      </c>
      <c r="G25" s="63">
        <v>2885349</v>
      </c>
      <c r="H25" s="63">
        <v>2236683</v>
      </c>
      <c r="I25" s="63">
        <v>1751710941</v>
      </c>
      <c r="J25" s="63">
        <v>1087336975</v>
      </c>
      <c r="K25" s="63">
        <v>318062749</v>
      </c>
      <c r="L25" s="63">
        <v>346311217</v>
      </c>
      <c r="M25" s="63" t="s">
        <v>148</v>
      </c>
      <c r="N25" s="124" t="s">
        <v>337</v>
      </c>
      <c r="O25" s="26"/>
    </row>
    <row r="26" spans="1:20" s="2" customFormat="1" ht="10.5" customHeight="1">
      <c r="A26" s="127" t="s">
        <v>338</v>
      </c>
      <c r="B26" s="64">
        <v>30</v>
      </c>
      <c r="C26" s="63">
        <v>22084</v>
      </c>
      <c r="D26" s="63">
        <v>2655807.9</v>
      </c>
      <c r="E26" s="63">
        <v>12291966</v>
      </c>
      <c r="F26" s="63">
        <v>7154486</v>
      </c>
      <c r="G26" s="63">
        <v>2900797</v>
      </c>
      <c r="H26" s="63">
        <v>2236683</v>
      </c>
      <c r="I26" s="63">
        <v>1847080135</v>
      </c>
      <c r="J26" s="63">
        <v>1180274461</v>
      </c>
      <c r="K26" s="63">
        <v>320496457</v>
      </c>
      <c r="L26" s="63">
        <v>346309217</v>
      </c>
      <c r="M26" s="63" t="s">
        <v>148</v>
      </c>
      <c r="N26" s="124" t="s">
        <v>338</v>
      </c>
      <c r="O26" s="26"/>
    </row>
    <row r="27" spans="1:20" s="2" customFormat="1" ht="10.5" customHeight="1">
      <c r="A27" s="127" t="s">
        <v>339</v>
      </c>
      <c r="B27" s="64">
        <v>31</v>
      </c>
      <c r="C27" s="63">
        <v>22463</v>
      </c>
      <c r="D27" s="63">
        <v>2690221.1</v>
      </c>
      <c r="E27" s="63">
        <v>10894001</v>
      </c>
      <c r="F27" s="63">
        <v>6165038</v>
      </c>
      <c r="G27" s="63">
        <v>2492282</v>
      </c>
      <c r="H27" s="63">
        <v>2236681</v>
      </c>
      <c r="I27" s="63">
        <v>1651537783</v>
      </c>
      <c r="J27" s="63">
        <v>1027325982</v>
      </c>
      <c r="K27" s="63">
        <v>277899584</v>
      </c>
      <c r="L27" s="63">
        <v>346312217</v>
      </c>
      <c r="M27" s="63" t="s">
        <v>148</v>
      </c>
      <c r="N27" s="124" t="s">
        <v>339</v>
      </c>
      <c r="O27" s="26"/>
    </row>
    <row r="28" spans="1:20" s="2" customFormat="1" ht="10.5" customHeight="1">
      <c r="A28" s="127" t="s">
        <v>340</v>
      </c>
      <c r="B28" s="64">
        <v>31</v>
      </c>
      <c r="C28" s="63">
        <v>22510</v>
      </c>
      <c r="D28" s="63">
        <v>2675358.5</v>
      </c>
      <c r="E28" s="63">
        <v>10238093</v>
      </c>
      <c r="F28" s="63">
        <v>5358161</v>
      </c>
      <c r="G28" s="63">
        <v>2643249</v>
      </c>
      <c r="H28" s="63">
        <v>2236683</v>
      </c>
      <c r="I28" s="63">
        <v>1557900541</v>
      </c>
      <c r="J28" s="63">
        <v>915251361</v>
      </c>
      <c r="K28" s="63">
        <v>296337963</v>
      </c>
      <c r="L28" s="63">
        <v>346311217</v>
      </c>
      <c r="M28" s="63" t="s">
        <v>148</v>
      </c>
      <c r="N28" s="124" t="s">
        <v>340</v>
      </c>
      <c r="O28" s="26"/>
    </row>
    <row r="29" spans="1:20" s="2" customFormat="1" ht="10.5" customHeight="1">
      <c r="A29" s="127" t="s">
        <v>341</v>
      </c>
      <c r="B29" s="64">
        <v>28</v>
      </c>
      <c r="C29" s="63">
        <v>20355</v>
      </c>
      <c r="D29" s="63">
        <v>2444326.5</v>
      </c>
      <c r="E29" s="63">
        <v>10076838</v>
      </c>
      <c r="F29" s="63">
        <v>5427674</v>
      </c>
      <c r="G29" s="63">
        <v>2412481</v>
      </c>
      <c r="H29" s="63">
        <v>2236683</v>
      </c>
      <c r="I29" s="63">
        <v>1525171682</v>
      </c>
      <c r="J29" s="63">
        <v>907614594</v>
      </c>
      <c r="K29" s="63">
        <v>271247871</v>
      </c>
      <c r="L29" s="63">
        <v>346309217</v>
      </c>
      <c r="M29" s="63" t="s">
        <v>148</v>
      </c>
      <c r="N29" s="124" t="s">
        <v>341</v>
      </c>
      <c r="O29" s="26"/>
    </row>
    <row r="30" spans="1:20" s="2" customFormat="1" ht="10.5" customHeight="1">
      <c r="A30" s="127" t="s">
        <v>342</v>
      </c>
      <c r="B30" s="64">
        <v>31</v>
      </c>
      <c r="C30" s="63">
        <v>22927</v>
      </c>
      <c r="D30" s="63">
        <v>2719749.8</v>
      </c>
      <c r="E30" s="63">
        <v>11457139</v>
      </c>
      <c r="F30" s="63">
        <v>6832041</v>
      </c>
      <c r="G30" s="63">
        <v>2391942</v>
      </c>
      <c r="H30" s="63">
        <v>2233156</v>
      </c>
      <c r="I30" s="63">
        <v>1785471876</v>
      </c>
      <c r="J30" s="63">
        <v>1167030881</v>
      </c>
      <c r="K30" s="63">
        <v>272208311</v>
      </c>
      <c r="L30" s="63">
        <v>346232684</v>
      </c>
      <c r="M30" s="63" t="s">
        <v>148</v>
      </c>
      <c r="N30" s="124" t="s">
        <v>342</v>
      </c>
      <c r="O30" s="26"/>
    </row>
    <row r="31" spans="1:20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72"/>
      <c r="N31" s="25"/>
    </row>
    <row r="32" spans="1:20" s="2" customFormat="1" ht="10.5" customHeight="1">
      <c r="A32" s="2" t="s">
        <v>234</v>
      </c>
      <c r="B32" s="58"/>
      <c r="C32" s="58"/>
      <c r="D32" s="58"/>
      <c r="E32" s="58"/>
      <c r="F32" s="58"/>
      <c r="G32" s="58"/>
      <c r="H32" s="58"/>
      <c r="I32" s="128"/>
      <c r="J32" s="58"/>
      <c r="K32" s="58"/>
      <c r="L32" s="58"/>
      <c r="M32" s="58"/>
    </row>
    <row r="33" spans="1:13" ht="10.5" customHeight="1">
      <c r="A33" s="58" t="s">
        <v>233</v>
      </c>
      <c r="B33" s="129"/>
      <c r="C33" s="129"/>
      <c r="D33" s="129"/>
      <c r="E33" s="129"/>
      <c r="F33" s="129"/>
      <c r="G33" s="129"/>
      <c r="H33" s="129"/>
      <c r="I33" s="58"/>
      <c r="J33" s="129"/>
      <c r="K33" s="129"/>
      <c r="L33" s="130"/>
      <c r="M33" s="129"/>
    </row>
    <row r="34" spans="1:13" s="131" customFormat="1" ht="10.5" customHeight="1">
      <c r="B34" s="132"/>
      <c r="C34" s="132"/>
      <c r="D34" s="129"/>
      <c r="E34" s="132"/>
      <c r="F34" s="132"/>
      <c r="G34" s="132"/>
      <c r="H34" s="132"/>
      <c r="I34" s="132"/>
      <c r="J34" s="132"/>
      <c r="K34" s="132"/>
      <c r="L34" s="132"/>
    </row>
    <row r="35" spans="1:13" s="131" customFormat="1" ht="10.5" customHeight="1">
      <c r="B35" s="133"/>
      <c r="C35" s="133"/>
      <c r="D35" s="133"/>
      <c r="E35" s="133"/>
      <c r="F35" s="133"/>
      <c r="G35" s="133"/>
      <c r="H35" s="133"/>
      <c r="I35" s="134"/>
      <c r="J35" s="134"/>
      <c r="K35" s="134"/>
      <c r="L35" s="134"/>
    </row>
    <row r="36" spans="1:13" ht="10.5" customHeight="1"/>
    <row r="37" spans="1:13" ht="10.5" customHeight="1"/>
    <row r="38" spans="1:13" ht="10.5" customHeight="1"/>
    <row r="39" spans="1:13" ht="10.5" customHeight="1"/>
    <row r="40" spans="1:13" ht="10.5" customHeight="1"/>
    <row r="41" spans="1:13" ht="10.5" customHeight="1"/>
    <row r="42" spans="1:13" ht="10.5" customHeight="1"/>
    <row r="43" spans="1:13" ht="10.5" customHeight="1"/>
  </sheetData>
  <mergeCells count="16">
    <mergeCell ref="A8:A10"/>
    <mergeCell ref="B8:B10"/>
    <mergeCell ref="C8:C10"/>
    <mergeCell ref="D8:D10"/>
    <mergeCell ref="N8:N10"/>
    <mergeCell ref="E9:E10"/>
    <mergeCell ref="F9:F10"/>
    <mergeCell ref="G9:G10"/>
    <mergeCell ref="H9:H10"/>
    <mergeCell ref="K9:K10"/>
    <mergeCell ref="L9:L10"/>
    <mergeCell ref="E8:G8"/>
    <mergeCell ref="I8:K8"/>
    <mergeCell ref="M8:M10"/>
    <mergeCell ref="I9:I10"/>
    <mergeCell ref="J9:J10"/>
  </mergeCells>
  <phoneticPr fontId="1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workbookViewId="0"/>
  </sheetViews>
  <sheetFormatPr defaultRowHeight="13.5"/>
  <cols>
    <col min="1" max="1" width="10.75" style="120" customWidth="1"/>
    <col min="2" max="2" width="7.75" style="120" customWidth="1"/>
    <col min="3" max="3" width="9.75" style="120" customWidth="1"/>
    <col min="4" max="4" width="11.75" style="120" customWidth="1"/>
    <col min="5" max="5" width="12.75" style="120" customWidth="1"/>
    <col min="6" max="6" width="11.75" style="120" customWidth="1"/>
    <col min="7" max="8" width="12.75" style="120" customWidth="1"/>
    <col min="9" max="10" width="16.625" style="120" customWidth="1"/>
    <col min="11" max="12" width="16.125" style="120" customWidth="1"/>
    <col min="13" max="13" width="12.625" style="120" customWidth="1"/>
    <col min="14" max="14" width="11.875" style="120" customWidth="1"/>
    <col min="15" max="16384" width="9" style="120"/>
  </cols>
  <sheetData>
    <row r="1" spans="1:19" s="1" customFormat="1" ht="10.5" customHeight="1">
      <c r="L1" s="75"/>
    </row>
    <row r="2" spans="1:19" s="1" customFormat="1" ht="13.5" customHeight="1">
      <c r="A2" s="38" t="s">
        <v>142</v>
      </c>
      <c r="D2" s="52"/>
      <c r="F2" s="51"/>
      <c r="H2" s="51"/>
      <c r="I2" s="38"/>
      <c r="L2" s="75"/>
    </row>
    <row r="3" spans="1:19" s="1" customFormat="1" ht="6" customHeight="1">
      <c r="E3" s="68"/>
      <c r="F3" s="68"/>
      <c r="G3" s="68"/>
      <c r="H3" s="68"/>
      <c r="L3" s="75"/>
    </row>
    <row r="4" spans="1:19" s="1" customFormat="1" ht="13.5" customHeight="1">
      <c r="A4" s="38" t="s">
        <v>141</v>
      </c>
      <c r="E4" s="52"/>
      <c r="G4" s="51"/>
      <c r="L4" s="75"/>
    </row>
    <row r="5" spans="1:19" ht="13.5" customHeight="1"/>
    <row r="6" spans="1:19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9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9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301</v>
      </c>
      <c r="J8" s="285"/>
      <c r="K8" s="285"/>
      <c r="L8" s="50" t="s">
        <v>105</v>
      </c>
      <c r="M8" s="286" t="s">
        <v>302</v>
      </c>
      <c r="N8" s="276" t="s">
        <v>111</v>
      </c>
    </row>
    <row r="9" spans="1:19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303</v>
      </c>
      <c r="I9" s="270" t="s">
        <v>189</v>
      </c>
      <c r="J9" s="279" t="s">
        <v>304</v>
      </c>
      <c r="K9" s="279" t="s">
        <v>4</v>
      </c>
      <c r="L9" s="282" t="s">
        <v>305</v>
      </c>
      <c r="M9" s="287"/>
      <c r="N9" s="277"/>
    </row>
    <row r="10" spans="1:19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83"/>
      <c r="N10" s="278"/>
    </row>
    <row r="11" spans="1:19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56"/>
      <c r="N11" s="48"/>
    </row>
    <row r="12" spans="1:19" s="2" customFormat="1" ht="10.5" customHeight="1">
      <c r="A12" s="121" t="s">
        <v>306</v>
      </c>
      <c r="B12" s="44">
        <v>365</v>
      </c>
      <c r="C12" s="15">
        <v>246006</v>
      </c>
      <c r="D12" s="15">
        <v>29569280.299999997</v>
      </c>
      <c r="E12" s="15">
        <v>117261516</v>
      </c>
      <c r="F12" s="15">
        <v>63673402</v>
      </c>
      <c r="G12" s="15">
        <v>26773562</v>
      </c>
      <c r="H12" s="15">
        <v>26814552</v>
      </c>
      <c r="I12" s="15">
        <v>17789924027</v>
      </c>
      <c r="J12" s="15">
        <v>10685688749</v>
      </c>
      <c r="K12" s="15">
        <v>2945643003</v>
      </c>
      <c r="L12" s="15">
        <v>4158592275</v>
      </c>
      <c r="M12" s="16">
        <v>13636084</v>
      </c>
      <c r="N12" s="122" t="s">
        <v>306</v>
      </c>
      <c r="O12" s="26"/>
    </row>
    <row r="13" spans="1:19" s="2" customFormat="1" ht="10.5" customHeight="1">
      <c r="A13" s="123" t="s">
        <v>307</v>
      </c>
      <c r="B13" s="44">
        <v>365</v>
      </c>
      <c r="C13" s="15">
        <v>246425</v>
      </c>
      <c r="D13" s="15">
        <v>29618064.699999999</v>
      </c>
      <c r="E13" s="15">
        <v>118827621</v>
      </c>
      <c r="F13" s="15">
        <v>64502223</v>
      </c>
      <c r="G13" s="15">
        <v>27474108</v>
      </c>
      <c r="H13" s="15">
        <v>26851290</v>
      </c>
      <c r="I13" s="15">
        <v>17934160090</v>
      </c>
      <c r="J13" s="15">
        <v>10751368199</v>
      </c>
      <c r="K13" s="15">
        <v>3023666336</v>
      </c>
      <c r="L13" s="15">
        <v>4159125555</v>
      </c>
      <c r="M13" s="16">
        <v>13662248</v>
      </c>
      <c r="N13" s="124" t="s">
        <v>307</v>
      </c>
      <c r="O13" s="26"/>
    </row>
    <row r="14" spans="1:19" s="2" customFormat="1" ht="10.5" customHeight="1">
      <c r="A14" s="123" t="s">
        <v>308</v>
      </c>
      <c r="B14" s="44">
        <v>365</v>
      </c>
      <c r="C14" s="15">
        <v>256502</v>
      </c>
      <c r="D14" s="15">
        <v>30761055.099999998</v>
      </c>
      <c r="E14" s="15">
        <v>124416841</v>
      </c>
      <c r="F14" s="15">
        <v>67391046</v>
      </c>
      <c r="G14" s="15">
        <v>30172975</v>
      </c>
      <c r="H14" s="15">
        <v>26852820</v>
      </c>
      <c r="I14" s="15">
        <v>18640812402</v>
      </c>
      <c r="J14" s="15">
        <v>11199795700</v>
      </c>
      <c r="K14" s="15">
        <v>3283468137</v>
      </c>
      <c r="L14" s="15">
        <v>4157548565</v>
      </c>
      <c r="M14" s="62">
        <v>14338514</v>
      </c>
      <c r="N14" s="124" t="s">
        <v>308</v>
      </c>
      <c r="O14" s="26"/>
    </row>
    <row r="15" spans="1:19" s="6" customFormat="1" ht="10.5" customHeight="1">
      <c r="A15" s="123" t="s">
        <v>309</v>
      </c>
      <c r="B15" s="44">
        <v>366</v>
      </c>
      <c r="C15" s="15">
        <v>259339</v>
      </c>
      <c r="D15" s="15">
        <v>31223430.800000001</v>
      </c>
      <c r="E15" s="15">
        <v>129174600</v>
      </c>
      <c r="F15" s="15">
        <v>71634764</v>
      </c>
      <c r="G15" s="15">
        <v>30612127</v>
      </c>
      <c r="H15" s="15">
        <v>26927709</v>
      </c>
      <c r="I15" s="15">
        <v>19406143990</v>
      </c>
      <c r="J15" s="63">
        <v>11929999342</v>
      </c>
      <c r="K15" s="63">
        <v>3317620796</v>
      </c>
      <c r="L15" s="63">
        <v>4158523852</v>
      </c>
      <c r="M15" s="62">
        <v>14728675</v>
      </c>
      <c r="N15" s="124" t="s">
        <v>309</v>
      </c>
      <c r="O15" s="27"/>
      <c r="P15" s="2"/>
      <c r="Q15" s="2"/>
      <c r="R15" s="2"/>
      <c r="S15" s="2"/>
    </row>
    <row r="16" spans="1:19" s="6" customFormat="1" ht="10.5" customHeight="1">
      <c r="A16" s="125" t="s">
        <v>310</v>
      </c>
      <c r="B16" s="69">
        <v>365</v>
      </c>
      <c r="C16" s="19">
        <v>265437</v>
      </c>
      <c r="D16" s="19">
        <v>31606553.500000004</v>
      </c>
      <c r="E16" s="19">
        <v>132333998</v>
      </c>
      <c r="F16" s="19">
        <v>73915336</v>
      </c>
      <c r="G16" s="19">
        <v>31577757</v>
      </c>
      <c r="H16" s="19">
        <v>26840905</v>
      </c>
      <c r="I16" s="19">
        <v>19955355317</v>
      </c>
      <c r="J16" s="74">
        <v>12342937090</v>
      </c>
      <c r="K16" s="74">
        <v>3456102577</v>
      </c>
      <c r="L16" s="74">
        <v>4156315650</v>
      </c>
      <c r="M16" s="73">
        <v>15185684</v>
      </c>
      <c r="N16" s="126" t="s">
        <v>310</v>
      </c>
      <c r="O16" s="27"/>
      <c r="P16" s="2"/>
      <c r="Q16" s="2"/>
      <c r="R16" s="2"/>
      <c r="S16" s="2"/>
    </row>
    <row r="17" spans="1:19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74"/>
      <c r="K17" s="74"/>
      <c r="L17" s="74"/>
      <c r="M17" s="73"/>
      <c r="N17" s="39"/>
      <c r="O17" s="27"/>
      <c r="P17" s="2"/>
      <c r="Q17" s="2"/>
      <c r="R17" s="2"/>
      <c r="S17" s="2"/>
    </row>
    <row r="18" spans="1:19" s="2" customFormat="1" ht="10.5" customHeight="1">
      <c r="A18" s="24" t="s">
        <v>9</v>
      </c>
      <c r="B18" s="64">
        <v>30.416666666666668</v>
      </c>
      <c r="C18" s="63">
        <v>22119.75</v>
      </c>
      <c r="D18" s="63">
        <v>2633879.4583333335</v>
      </c>
      <c r="E18" s="63">
        <v>11027833.166666666</v>
      </c>
      <c r="F18" s="63">
        <v>6159611.333333333</v>
      </c>
      <c r="G18" s="63">
        <v>2631479.75</v>
      </c>
      <c r="H18" s="63">
        <v>2236742.0833333335</v>
      </c>
      <c r="I18" s="63">
        <v>1662946276.4166667</v>
      </c>
      <c r="J18" s="63">
        <v>1028578090.8333334</v>
      </c>
      <c r="K18" s="63">
        <v>288008548.08333331</v>
      </c>
      <c r="L18" s="63">
        <v>346359637.5</v>
      </c>
      <c r="M18" s="62">
        <v>1265473.6666666667</v>
      </c>
      <c r="N18" s="34" t="s">
        <v>9</v>
      </c>
      <c r="O18" s="26"/>
    </row>
    <row r="19" spans="1:19" s="2" customFormat="1" ht="10.5" customHeight="1">
      <c r="A19" s="127" t="s">
        <v>311</v>
      </c>
      <c r="B19" s="64">
        <v>30</v>
      </c>
      <c r="C19" s="63">
        <v>21875</v>
      </c>
      <c r="D19" s="63">
        <v>2611212.4</v>
      </c>
      <c r="E19" s="63">
        <v>11573809</v>
      </c>
      <c r="F19" s="63">
        <v>6606692</v>
      </c>
      <c r="G19" s="63">
        <v>2730084</v>
      </c>
      <c r="H19" s="63">
        <v>2237033</v>
      </c>
      <c r="I19" s="63">
        <v>1738442912</v>
      </c>
      <c r="J19" s="63">
        <v>1098376931</v>
      </c>
      <c r="K19" s="63">
        <v>293700226</v>
      </c>
      <c r="L19" s="63">
        <v>346365755</v>
      </c>
      <c r="M19" s="62" t="s">
        <v>148</v>
      </c>
      <c r="N19" s="124" t="s">
        <v>311</v>
      </c>
      <c r="O19" s="26"/>
    </row>
    <row r="20" spans="1:19" s="2" customFormat="1" ht="10.5" customHeight="1">
      <c r="A20" s="127" t="s">
        <v>312</v>
      </c>
      <c r="B20" s="64">
        <v>31</v>
      </c>
      <c r="C20" s="63">
        <v>22437</v>
      </c>
      <c r="D20" s="63">
        <v>2672613.1</v>
      </c>
      <c r="E20" s="63">
        <v>11334595</v>
      </c>
      <c r="F20" s="63">
        <v>6180160</v>
      </c>
      <c r="G20" s="63">
        <v>2917403</v>
      </c>
      <c r="H20" s="63">
        <v>2237032</v>
      </c>
      <c r="I20" s="63">
        <v>1688774766</v>
      </c>
      <c r="J20" s="63">
        <v>1029008210</v>
      </c>
      <c r="K20" s="63">
        <v>313401801</v>
      </c>
      <c r="L20" s="63">
        <v>346364755</v>
      </c>
      <c r="M20" s="62" t="s">
        <v>148</v>
      </c>
      <c r="N20" s="124" t="s">
        <v>312</v>
      </c>
      <c r="O20" s="26"/>
    </row>
    <row r="21" spans="1:19" s="2" customFormat="1" ht="10.5" customHeight="1">
      <c r="A21" s="127" t="s">
        <v>313</v>
      </c>
      <c r="B21" s="64">
        <v>30</v>
      </c>
      <c r="C21" s="63">
        <v>21844</v>
      </c>
      <c r="D21" s="63">
        <v>2635185.5</v>
      </c>
      <c r="E21" s="63">
        <v>10803619</v>
      </c>
      <c r="F21" s="63">
        <v>5647989</v>
      </c>
      <c r="G21" s="63">
        <v>2918597</v>
      </c>
      <c r="H21" s="63">
        <v>2237033</v>
      </c>
      <c r="I21" s="63">
        <v>1611527615</v>
      </c>
      <c r="J21" s="63">
        <v>950839710</v>
      </c>
      <c r="K21" s="63">
        <v>314323150</v>
      </c>
      <c r="L21" s="63">
        <v>346364755</v>
      </c>
      <c r="M21" s="62" t="s">
        <v>148</v>
      </c>
      <c r="N21" s="124" t="s">
        <v>313</v>
      </c>
      <c r="O21" s="26"/>
    </row>
    <row r="22" spans="1:19" s="2" customFormat="1" ht="10.5" customHeight="1">
      <c r="A22" s="127" t="s">
        <v>314</v>
      </c>
      <c r="B22" s="64">
        <v>31</v>
      </c>
      <c r="C22" s="63">
        <v>22478</v>
      </c>
      <c r="D22" s="63">
        <v>2676324.7999999998</v>
      </c>
      <c r="E22" s="63">
        <v>11035476</v>
      </c>
      <c r="F22" s="63">
        <v>6016303</v>
      </c>
      <c r="G22" s="63">
        <v>2782140</v>
      </c>
      <c r="H22" s="63">
        <v>2237033</v>
      </c>
      <c r="I22" s="63">
        <v>1661490103</v>
      </c>
      <c r="J22" s="63">
        <v>1014314837</v>
      </c>
      <c r="K22" s="63">
        <v>300809511</v>
      </c>
      <c r="L22" s="63">
        <v>346365755</v>
      </c>
      <c r="M22" s="62" t="s">
        <v>148</v>
      </c>
      <c r="N22" s="124" t="s">
        <v>314</v>
      </c>
      <c r="O22" s="26"/>
    </row>
    <row r="23" spans="1:19" s="2" customFormat="1" ht="10.5" customHeight="1">
      <c r="A23" s="127" t="s">
        <v>315</v>
      </c>
      <c r="B23" s="64">
        <v>31</v>
      </c>
      <c r="C23" s="63">
        <v>22399</v>
      </c>
      <c r="D23" s="63">
        <v>2667969.2000000002</v>
      </c>
      <c r="E23" s="63">
        <v>10886065</v>
      </c>
      <c r="F23" s="63">
        <v>6365299</v>
      </c>
      <c r="G23" s="63">
        <v>2283734</v>
      </c>
      <c r="H23" s="63">
        <v>2237032</v>
      </c>
      <c r="I23" s="63">
        <v>1668226081</v>
      </c>
      <c r="J23" s="63">
        <v>1063166040</v>
      </c>
      <c r="K23" s="63">
        <v>258695286</v>
      </c>
      <c r="L23" s="63">
        <v>346364755</v>
      </c>
      <c r="M23" s="62" t="s">
        <v>148</v>
      </c>
      <c r="N23" s="124" t="s">
        <v>315</v>
      </c>
      <c r="O23" s="26"/>
    </row>
    <row r="24" spans="1:19" s="2" customFormat="1" ht="10.5" customHeight="1">
      <c r="A24" s="127" t="s">
        <v>316</v>
      </c>
      <c r="B24" s="64">
        <v>30</v>
      </c>
      <c r="C24" s="63">
        <v>21713</v>
      </c>
      <c r="D24" s="63">
        <v>2591009.7999999998</v>
      </c>
      <c r="E24" s="63">
        <v>11196801</v>
      </c>
      <c r="F24" s="63">
        <v>6174609</v>
      </c>
      <c r="G24" s="63">
        <v>2785160</v>
      </c>
      <c r="H24" s="63">
        <v>2237032</v>
      </c>
      <c r="I24" s="63">
        <v>1671208550</v>
      </c>
      <c r="J24" s="63">
        <v>1021695282</v>
      </c>
      <c r="K24" s="63">
        <v>303148513</v>
      </c>
      <c r="L24" s="63">
        <v>346364755</v>
      </c>
      <c r="M24" s="62" t="s">
        <v>148</v>
      </c>
      <c r="N24" s="124" t="s">
        <v>316</v>
      </c>
      <c r="O24" s="26"/>
    </row>
    <row r="25" spans="1:19" s="2" customFormat="1" ht="10.5" customHeight="1">
      <c r="A25" s="127" t="s">
        <v>317</v>
      </c>
      <c r="B25" s="64">
        <v>31</v>
      </c>
      <c r="C25" s="63">
        <v>22584</v>
      </c>
      <c r="D25" s="63">
        <v>2682582.9</v>
      </c>
      <c r="E25" s="63">
        <v>11138433</v>
      </c>
      <c r="F25" s="63">
        <v>6064249</v>
      </c>
      <c r="G25" s="63">
        <v>2837151</v>
      </c>
      <c r="H25" s="63">
        <v>2237033</v>
      </c>
      <c r="I25" s="63">
        <v>1668503127</v>
      </c>
      <c r="J25" s="63">
        <v>1014018486</v>
      </c>
      <c r="K25" s="63">
        <v>308118886</v>
      </c>
      <c r="L25" s="63">
        <v>346365755</v>
      </c>
      <c r="M25" s="62" t="s">
        <v>148</v>
      </c>
      <c r="N25" s="124" t="s">
        <v>317</v>
      </c>
      <c r="O25" s="26"/>
    </row>
    <row r="26" spans="1:19" s="2" customFormat="1" ht="10.5" customHeight="1">
      <c r="A26" s="127" t="s">
        <v>318</v>
      </c>
      <c r="B26" s="64">
        <v>30</v>
      </c>
      <c r="C26" s="63">
        <v>22095</v>
      </c>
      <c r="D26" s="63">
        <v>2630095.7999999998</v>
      </c>
      <c r="E26" s="63">
        <v>11828111</v>
      </c>
      <c r="F26" s="63">
        <v>6759689</v>
      </c>
      <c r="G26" s="63">
        <v>2831390</v>
      </c>
      <c r="H26" s="63">
        <v>2237032</v>
      </c>
      <c r="I26" s="63">
        <v>1774428682</v>
      </c>
      <c r="J26" s="63">
        <v>1120336114</v>
      </c>
      <c r="K26" s="63">
        <v>307727813</v>
      </c>
      <c r="L26" s="63">
        <v>346364755</v>
      </c>
      <c r="M26" s="62" t="s">
        <v>148</v>
      </c>
      <c r="N26" s="124" t="s">
        <v>318</v>
      </c>
      <c r="O26" s="26"/>
    </row>
    <row r="27" spans="1:19" s="2" customFormat="1" ht="10.5" customHeight="1">
      <c r="A27" s="127" t="s">
        <v>319</v>
      </c>
      <c r="B27" s="64">
        <v>31</v>
      </c>
      <c r="C27" s="63">
        <v>22537</v>
      </c>
      <c r="D27" s="63">
        <v>2653143.1</v>
      </c>
      <c r="E27" s="63">
        <v>10887716</v>
      </c>
      <c r="F27" s="63">
        <v>6265059</v>
      </c>
      <c r="G27" s="63">
        <v>2385624</v>
      </c>
      <c r="H27" s="63">
        <v>2237033</v>
      </c>
      <c r="I27" s="63">
        <v>1651286359</v>
      </c>
      <c r="J27" s="63">
        <v>1043028468</v>
      </c>
      <c r="K27" s="63">
        <v>261893136</v>
      </c>
      <c r="L27" s="63">
        <v>346364755</v>
      </c>
      <c r="M27" s="62" t="s">
        <v>148</v>
      </c>
      <c r="N27" s="124" t="s">
        <v>319</v>
      </c>
      <c r="O27" s="26"/>
    </row>
    <row r="28" spans="1:19" s="2" customFormat="1" ht="10.5" customHeight="1">
      <c r="A28" s="127" t="s">
        <v>320</v>
      </c>
      <c r="B28" s="64">
        <v>31</v>
      </c>
      <c r="C28" s="63">
        <v>22442</v>
      </c>
      <c r="D28" s="63">
        <v>2651119</v>
      </c>
      <c r="E28" s="63">
        <v>10343854</v>
      </c>
      <c r="F28" s="63">
        <v>5521345</v>
      </c>
      <c r="G28" s="63">
        <v>2585476</v>
      </c>
      <c r="H28" s="63">
        <v>2237033</v>
      </c>
      <c r="I28" s="63">
        <v>1572137505</v>
      </c>
      <c r="J28" s="63">
        <v>938871299</v>
      </c>
      <c r="K28" s="63">
        <v>286900451</v>
      </c>
      <c r="L28" s="63">
        <v>346365755</v>
      </c>
      <c r="M28" s="62" t="s">
        <v>148</v>
      </c>
      <c r="N28" s="124" t="s">
        <v>320</v>
      </c>
      <c r="O28" s="26"/>
    </row>
    <row r="29" spans="1:19" s="2" customFormat="1" ht="10.5" customHeight="1">
      <c r="A29" s="127" t="s">
        <v>321</v>
      </c>
      <c r="B29" s="64">
        <v>28</v>
      </c>
      <c r="C29" s="63">
        <v>20382</v>
      </c>
      <c r="D29" s="63">
        <v>2428930.6</v>
      </c>
      <c r="E29" s="63">
        <v>10011276</v>
      </c>
      <c r="F29" s="63">
        <v>5453218</v>
      </c>
      <c r="G29" s="63">
        <v>2321026</v>
      </c>
      <c r="H29" s="63">
        <v>2237032</v>
      </c>
      <c r="I29" s="63">
        <v>1522183798</v>
      </c>
      <c r="J29" s="63">
        <v>916603122</v>
      </c>
      <c r="K29" s="63">
        <v>259215921</v>
      </c>
      <c r="L29" s="63">
        <v>346364755</v>
      </c>
      <c r="M29" s="62" t="s">
        <v>148</v>
      </c>
      <c r="N29" s="124" t="s">
        <v>321</v>
      </c>
      <c r="O29" s="26"/>
    </row>
    <row r="30" spans="1:19" s="2" customFormat="1" ht="10.5" customHeight="1">
      <c r="A30" s="127" t="s">
        <v>322</v>
      </c>
      <c r="B30" s="64">
        <v>31</v>
      </c>
      <c r="C30" s="63">
        <v>22651</v>
      </c>
      <c r="D30" s="63">
        <v>2706367.3</v>
      </c>
      <c r="E30" s="63">
        <v>11294243</v>
      </c>
      <c r="F30" s="63">
        <v>6860724</v>
      </c>
      <c r="G30" s="63">
        <v>2199972</v>
      </c>
      <c r="H30" s="63">
        <v>2233547</v>
      </c>
      <c r="I30" s="63">
        <v>1727145819</v>
      </c>
      <c r="J30" s="63">
        <v>1132678591</v>
      </c>
      <c r="K30" s="63">
        <v>248167883</v>
      </c>
      <c r="L30" s="63">
        <v>346299345</v>
      </c>
      <c r="M30" s="62" t="s">
        <v>148</v>
      </c>
      <c r="N30" s="124" t="s">
        <v>322</v>
      </c>
      <c r="O30" s="26"/>
    </row>
    <row r="31" spans="1:19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72"/>
      <c r="N31" s="25"/>
    </row>
    <row r="32" spans="1:19" s="2" customFormat="1" ht="10.5" customHeight="1">
      <c r="A32" s="2" t="s">
        <v>234</v>
      </c>
      <c r="B32" s="58"/>
      <c r="C32" s="58"/>
      <c r="D32" s="58"/>
      <c r="E32" s="58"/>
      <c r="F32" s="58"/>
      <c r="G32" s="58"/>
      <c r="H32" s="58"/>
      <c r="I32" s="128"/>
      <c r="J32" s="58"/>
      <c r="K32" s="58"/>
      <c r="L32" s="58"/>
      <c r="M32" s="58"/>
    </row>
    <row r="33" spans="1:13" ht="10.5" customHeight="1">
      <c r="A33" s="58" t="s">
        <v>233</v>
      </c>
      <c r="B33" s="129"/>
      <c r="C33" s="129"/>
      <c r="D33" s="129"/>
      <c r="E33" s="129"/>
      <c r="F33" s="129"/>
      <c r="G33" s="129"/>
      <c r="H33" s="129"/>
      <c r="I33" s="58"/>
      <c r="J33" s="129"/>
      <c r="K33" s="129"/>
      <c r="L33" s="130"/>
      <c r="M33" s="129"/>
    </row>
    <row r="34" spans="1:13" s="131" customFormat="1" ht="10.5" customHeight="1">
      <c r="B34" s="132"/>
      <c r="C34" s="132"/>
      <c r="D34" s="129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s="131" customFormat="1" ht="10.5" customHeight="1">
      <c r="B35" s="133"/>
      <c r="C35" s="133"/>
      <c r="D35" s="133"/>
      <c r="E35" s="133"/>
      <c r="F35" s="133"/>
      <c r="G35" s="133"/>
      <c r="H35" s="133"/>
      <c r="I35" s="134"/>
      <c r="J35" s="134"/>
      <c r="K35" s="134"/>
      <c r="L35" s="134"/>
      <c r="M35" s="134"/>
    </row>
    <row r="36" spans="1:13" ht="10.5" customHeight="1"/>
    <row r="37" spans="1:13" ht="10.5" customHeight="1"/>
    <row r="38" spans="1:13" ht="10.5" customHeight="1"/>
    <row r="39" spans="1:13" ht="10.5" customHeight="1"/>
    <row r="40" spans="1:13" ht="10.5" customHeight="1"/>
    <row r="41" spans="1:13" ht="10.5" customHeight="1"/>
    <row r="42" spans="1:13" ht="10.5" customHeight="1"/>
  </sheetData>
  <mergeCells count="16">
    <mergeCell ref="A8:A10"/>
    <mergeCell ref="B8:B10"/>
    <mergeCell ref="C8:C10"/>
    <mergeCell ref="D8:D10"/>
    <mergeCell ref="E8:G8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I8:K8"/>
  </mergeCells>
  <phoneticPr fontId="1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8"/>
  <sheetViews>
    <sheetView zoomScaleNormal="100" zoomScaleSheetLayoutView="100" workbookViewId="0"/>
  </sheetViews>
  <sheetFormatPr defaultRowHeight="13.5"/>
  <cols>
    <col min="1" max="1" width="10.75" style="78" customWidth="1"/>
    <col min="2" max="2" width="7.75" style="78" customWidth="1"/>
    <col min="3" max="3" width="9.75" style="78" customWidth="1"/>
    <col min="4" max="4" width="11.75" style="78" customWidth="1"/>
    <col min="5" max="5" width="12.75" style="78" customWidth="1"/>
    <col min="6" max="6" width="11.75" style="78" customWidth="1"/>
    <col min="7" max="8" width="12.75" style="78" customWidth="1"/>
    <col min="9" max="10" width="16.625" style="78" customWidth="1"/>
    <col min="11" max="12" width="16.125" style="78" customWidth="1"/>
    <col min="13" max="13" width="12.625" style="78" customWidth="1"/>
    <col min="14" max="14" width="11.875" style="78" customWidth="1"/>
    <col min="15" max="16384" width="9" style="78"/>
  </cols>
  <sheetData>
    <row r="1" spans="1:19" s="1" customFormat="1" ht="10.5" customHeight="1">
      <c r="M1" s="75"/>
    </row>
    <row r="2" spans="1:19" s="1" customFormat="1" ht="13.5" customHeight="1">
      <c r="A2" s="38" t="s">
        <v>142</v>
      </c>
      <c r="D2" s="52"/>
      <c r="F2" s="51"/>
      <c r="H2" s="51"/>
      <c r="I2" s="38"/>
      <c r="J2" s="38"/>
      <c r="M2" s="75"/>
    </row>
    <row r="3" spans="1:19" s="1" customFormat="1" ht="6" customHeight="1">
      <c r="E3" s="68"/>
      <c r="F3" s="68"/>
      <c r="G3" s="68"/>
      <c r="H3" s="68"/>
      <c r="M3" s="75"/>
    </row>
    <row r="4" spans="1:19" s="1" customFormat="1" ht="13.5" customHeight="1">
      <c r="A4" s="38" t="s">
        <v>141</v>
      </c>
      <c r="E4" s="52"/>
      <c r="G4" s="51"/>
      <c r="I4" s="38"/>
      <c r="M4" s="75"/>
    </row>
    <row r="5" spans="1:19" s="1" customFormat="1" ht="13.5" customHeight="1">
      <c r="E5" s="52"/>
      <c r="G5" s="51"/>
      <c r="H5" s="51"/>
      <c r="I5" s="38"/>
      <c r="M5" s="75"/>
    </row>
    <row r="6" spans="1:19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9" s="80" customFormat="1" ht="6" customHeight="1">
      <c r="A7" s="79"/>
      <c r="B7" s="79"/>
      <c r="C7" s="79"/>
      <c r="D7" s="79"/>
      <c r="E7" s="81"/>
      <c r="F7" s="81"/>
      <c r="G7" s="81"/>
      <c r="H7" s="81"/>
      <c r="I7" s="81"/>
      <c r="J7" s="81"/>
      <c r="K7" s="81"/>
      <c r="L7" s="81"/>
      <c r="M7" s="79"/>
      <c r="N7" s="79"/>
    </row>
    <row r="8" spans="1:19" s="80" customFormat="1" ht="10.5" customHeight="1">
      <c r="A8" s="261" t="s">
        <v>111</v>
      </c>
      <c r="B8" s="266" t="s">
        <v>140</v>
      </c>
      <c r="C8" s="266" t="s">
        <v>139</v>
      </c>
      <c r="D8" s="266" t="s">
        <v>138</v>
      </c>
      <c r="E8" s="268" t="s">
        <v>108</v>
      </c>
      <c r="F8" s="250"/>
      <c r="G8" s="250"/>
      <c r="H8" s="82" t="s">
        <v>107</v>
      </c>
      <c r="I8" s="250" t="s">
        <v>106</v>
      </c>
      <c r="J8" s="250"/>
      <c r="K8" s="250"/>
      <c r="L8" s="84" t="s">
        <v>105</v>
      </c>
      <c r="M8" s="236" t="s">
        <v>280</v>
      </c>
      <c r="N8" s="254" t="s">
        <v>111</v>
      </c>
    </row>
    <row r="9" spans="1:19" s="80" customFormat="1" ht="10.5" customHeight="1">
      <c r="A9" s="265"/>
      <c r="B9" s="267"/>
      <c r="C9" s="267"/>
      <c r="D9" s="267"/>
      <c r="E9" s="257" t="s">
        <v>2</v>
      </c>
      <c r="F9" s="257" t="s">
        <v>3</v>
      </c>
      <c r="G9" s="257" t="s">
        <v>4</v>
      </c>
      <c r="H9" s="259" t="s">
        <v>281</v>
      </c>
      <c r="I9" s="261" t="s">
        <v>189</v>
      </c>
      <c r="J9" s="257" t="s">
        <v>282</v>
      </c>
      <c r="K9" s="257" t="s">
        <v>4</v>
      </c>
      <c r="L9" s="263" t="s">
        <v>281</v>
      </c>
      <c r="M9" s="269"/>
      <c r="N9" s="255"/>
    </row>
    <row r="10" spans="1:19" s="80" customFormat="1" ht="10.5" customHeight="1">
      <c r="A10" s="262"/>
      <c r="B10" s="258"/>
      <c r="C10" s="258"/>
      <c r="D10" s="258"/>
      <c r="E10" s="258"/>
      <c r="F10" s="258"/>
      <c r="G10" s="258"/>
      <c r="H10" s="260"/>
      <c r="I10" s="262"/>
      <c r="J10" s="258"/>
      <c r="K10" s="258"/>
      <c r="L10" s="264"/>
      <c r="M10" s="264"/>
      <c r="N10" s="256"/>
    </row>
    <row r="11" spans="1:19" s="79" customFormat="1" ht="6" customHeight="1">
      <c r="A11" s="85"/>
      <c r="B11" s="86"/>
      <c r="C11" s="87"/>
      <c r="D11" s="87"/>
      <c r="E11" s="87"/>
      <c r="F11" s="87"/>
      <c r="G11" s="87"/>
      <c r="H11" s="83"/>
      <c r="I11" s="87"/>
      <c r="J11" s="87"/>
      <c r="K11" s="87"/>
      <c r="L11" s="88"/>
      <c r="M11" s="89"/>
      <c r="N11" s="86"/>
    </row>
    <row r="12" spans="1:19" s="80" customFormat="1" ht="10.5" customHeight="1">
      <c r="A12" s="90" t="s">
        <v>283</v>
      </c>
      <c r="B12" s="91">
        <v>366</v>
      </c>
      <c r="C12" s="92">
        <v>245550</v>
      </c>
      <c r="D12" s="92">
        <v>29420309.199999999</v>
      </c>
      <c r="E12" s="92">
        <v>114972543</v>
      </c>
      <c r="F12" s="92">
        <v>62039645</v>
      </c>
      <c r="G12" s="92">
        <v>25987353</v>
      </c>
      <c r="H12" s="92">
        <v>26945545</v>
      </c>
      <c r="I12" s="92">
        <v>17539955843</v>
      </c>
      <c r="J12" s="92">
        <v>10519995116</v>
      </c>
      <c r="K12" s="92">
        <v>2851423127</v>
      </c>
      <c r="L12" s="92">
        <v>4168537600</v>
      </c>
      <c r="M12" s="93">
        <v>13378605</v>
      </c>
      <c r="N12" s="94" t="s">
        <v>283</v>
      </c>
      <c r="O12" s="79"/>
    </row>
    <row r="13" spans="1:19" s="80" customFormat="1" ht="10.5" customHeight="1">
      <c r="A13" s="95" t="s">
        <v>284</v>
      </c>
      <c r="B13" s="91">
        <v>365</v>
      </c>
      <c r="C13" s="92">
        <v>246006</v>
      </c>
      <c r="D13" s="92">
        <v>29569280.299999997</v>
      </c>
      <c r="E13" s="92">
        <v>117261516</v>
      </c>
      <c r="F13" s="92">
        <v>63673402</v>
      </c>
      <c r="G13" s="92">
        <v>26773562</v>
      </c>
      <c r="H13" s="92">
        <v>26814552</v>
      </c>
      <c r="I13" s="92">
        <v>17789924027</v>
      </c>
      <c r="J13" s="92">
        <v>10685688749</v>
      </c>
      <c r="K13" s="92">
        <v>2945643003</v>
      </c>
      <c r="L13" s="92">
        <v>4158592275</v>
      </c>
      <c r="M13" s="93">
        <v>13636084</v>
      </c>
      <c r="N13" s="96" t="s">
        <v>284</v>
      </c>
      <c r="O13" s="79"/>
    </row>
    <row r="14" spans="1:19" s="80" customFormat="1" ht="10.5" customHeight="1">
      <c r="A14" s="95" t="s">
        <v>285</v>
      </c>
      <c r="B14" s="91">
        <v>365</v>
      </c>
      <c r="C14" s="92">
        <v>246425</v>
      </c>
      <c r="D14" s="92">
        <v>29618064.699999999</v>
      </c>
      <c r="E14" s="92">
        <v>118827621</v>
      </c>
      <c r="F14" s="92">
        <v>64502223</v>
      </c>
      <c r="G14" s="92">
        <v>27474108</v>
      </c>
      <c r="H14" s="92">
        <v>26851290</v>
      </c>
      <c r="I14" s="92">
        <v>17934160090</v>
      </c>
      <c r="J14" s="92">
        <v>10751368199</v>
      </c>
      <c r="K14" s="92">
        <v>3023666336</v>
      </c>
      <c r="L14" s="92">
        <v>4159125555</v>
      </c>
      <c r="M14" s="97">
        <v>13662248</v>
      </c>
      <c r="N14" s="96" t="s">
        <v>286</v>
      </c>
      <c r="O14" s="79"/>
    </row>
    <row r="15" spans="1:19" s="101" customFormat="1" ht="10.5" customHeight="1">
      <c r="A15" s="96" t="s">
        <v>287</v>
      </c>
      <c r="B15" s="91">
        <v>365</v>
      </c>
      <c r="C15" s="92">
        <v>256502</v>
      </c>
      <c r="D15" s="92">
        <v>30761055.099999998</v>
      </c>
      <c r="E15" s="92">
        <v>124416841</v>
      </c>
      <c r="F15" s="92">
        <v>67391046</v>
      </c>
      <c r="G15" s="92">
        <v>30172975</v>
      </c>
      <c r="H15" s="92">
        <v>26852820</v>
      </c>
      <c r="I15" s="92">
        <v>18640812402</v>
      </c>
      <c r="J15" s="98">
        <v>11199795700</v>
      </c>
      <c r="K15" s="98">
        <v>3283468137</v>
      </c>
      <c r="L15" s="98">
        <v>4157548565</v>
      </c>
      <c r="M15" s="99">
        <v>14338514</v>
      </c>
      <c r="N15" s="96" t="s">
        <v>287</v>
      </c>
      <c r="O15" s="100"/>
      <c r="P15" s="80"/>
      <c r="Q15" s="80"/>
      <c r="R15" s="80"/>
      <c r="S15" s="80"/>
    </row>
    <row r="16" spans="1:19" s="101" customFormat="1" ht="10.5" customHeight="1">
      <c r="A16" s="102" t="s">
        <v>288</v>
      </c>
      <c r="B16" s="103">
        <v>366</v>
      </c>
      <c r="C16" s="104">
        <v>259339</v>
      </c>
      <c r="D16" s="104">
        <v>31223430.800000001</v>
      </c>
      <c r="E16" s="104">
        <v>129174600</v>
      </c>
      <c r="F16" s="104">
        <v>71634764</v>
      </c>
      <c r="G16" s="104">
        <v>30612127</v>
      </c>
      <c r="H16" s="104">
        <v>26927709</v>
      </c>
      <c r="I16" s="104">
        <v>19406143990</v>
      </c>
      <c r="J16" s="105">
        <v>11929999342</v>
      </c>
      <c r="K16" s="105">
        <v>3317620796</v>
      </c>
      <c r="L16" s="105">
        <v>4158523852</v>
      </c>
      <c r="M16" s="106">
        <v>14728675</v>
      </c>
      <c r="N16" s="102" t="s">
        <v>288</v>
      </c>
      <c r="O16" s="100"/>
      <c r="P16" s="80"/>
      <c r="Q16" s="80"/>
      <c r="R16" s="80"/>
      <c r="S16" s="80"/>
    </row>
    <row r="17" spans="1:19" s="101" customFormat="1" ht="6" customHeight="1">
      <c r="A17" s="107"/>
      <c r="B17" s="103"/>
      <c r="C17" s="104"/>
      <c r="D17" s="104"/>
      <c r="E17" s="104"/>
      <c r="F17" s="104"/>
      <c r="G17" s="104"/>
      <c r="H17" s="104"/>
      <c r="I17" s="104"/>
      <c r="J17" s="105"/>
      <c r="K17" s="105"/>
      <c r="L17" s="105"/>
      <c r="M17" s="106"/>
      <c r="N17" s="107"/>
      <c r="O17" s="100"/>
      <c r="P17" s="80"/>
      <c r="Q17" s="80"/>
      <c r="R17" s="80"/>
      <c r="S17" s="80"/>
    </row>
    <row r="18" spans="1:19" s="80" customFormat="1" ht="10.5" customHeight="1">
      <c r="A18" s="108" t="s">
        <v>9</v>
      </c>
      <c r="B18" s="109">
        <v>30.5</v>
      </c>
      <c r="C18" s="98">
        <v>21611.583333333332</v>
      </c>
      <c r="D18" s="98">
        <v>2601952.5666666669</v>
      </c>
      <c r="E18" s="98">
        <v>10764550</v>
      </c>
      <c r="F18" s="98">
        <v>5969563.666666667</v>
      </c>
      <c r="G18" s="98">
        <v>2551010.5833333335</v>
      </c>
      <c r="H18" s="98">
        <v>2243975.75</v>
      </c>
      <c r="I18" s="98">
        <v>1617178665.8333333</v>
      </c>
      <c r="J18" s="98">
        <v>994166611.83333337</v>
      </c>
      <c r="K18" s="98">
        <v>276468399.66666669</v>
      </c>
      <c r="L18" s="98">
        <v>346543654.33333331</v>
      </c>
      <c r="M18" s="99">
        <v>1227389.5833333333</v>
      </c>
      <c r="N18" s="108" t="s">
        <v>9</v>
      </c>
      <c r="O18" s="79"/>
    </row>
    <row r="19" spans="1:19" s="80" customFormat="1" ht="10.5" customHeight="1">
      <c r="A19" s="96" t="s">
        <v>289</v>
      </c>
      <c r="B19" s="109">
        <v>30</v>
      </c>
      <c r="C19" s="98">
        <v>21339</v>
      </c>
      <c r="D19" s="98">
        <v>2586584.4</v>
      </c>
      <c r="E19" s="98">
        <v>11431180</v>
      </c>
      <c r="F19" s="98">
        <v>6500906</v>
      </c>
      <c r="G19" s="98">
        <v>2693429</v>
      </c>
      <c r="H19" s="98">
        <v>2236845</v>
      </c>
      <c r="I19" s="98">
        <v>1714514200</v>
      </c>
      <c r="J19" s="98">
        <v>1080526791</v>
      </c>
      <c r="K19" s="98">
        <v>287559324</v>
      </c>
      <c r="L19" s="98">
        <v>346428085</v>
      </c>
      <c r="M19" s="99" t="s">
        <v>148</v>
      </c>
      <c r="N19" s="96" t="s">
        <v>289</v>
      </c>
      <c r="O19" s="79"/>
    </row>
    <row r="20" spans="1:19" s="80" customFormat="1" ht="10.5" customHeight="1">
      <c r="A20" s="96" t="s">
        <v>290</v>
      </c>
      <c r="B20" s="109">
        <v>31</v>
      </c>
      <c r="C20" s="98">
        <v>21851</v>
      </c>
      <c r="D20" s="98">
        <v>2608174.5</v>
      </c>
      <c r="E20" s="98">
        <v>10881600</v>
      </c>
      <c r="F20" s="98">
        <v>5798810</v>
      </c>
      <c r="G20" s="98">
        <v>2845945</v>
      </c>
      <c r="H20" s="98">
        <v>2236845</v>
      </c>
      <c r="I20" s="98">
        <v>1604705741</v>
      </c>
      <c r="J20" s="98">
        <v>955184418</v>
      </c>
      <c r="K20" s="98">
        <v>303095238</v>
      </c>
      <c r="L20" s="98">
        <v>346426085</v>
      </c>
      <c r="M20" s="99" t="s">
        <v>148</v>
      </c>
      <c r="N20" s="96" t="s">
        <v>290</v>
      </c>
      <c r="O20" s="79"/>
    </row>
    <row r="21" spans="1:19" s="80" customFormat="1" ht="10.5" customHeight="1">
      <c r="A21" s="96" t="s">
        <v>291</v>
      </c>
      <c r="B21" s="109">
        <v>30</v>
      </c>
      <c r="C21" s="98">
        <v>21223</v>
      </c>
      <c r="D21" s="98">
        <v>2582953.6</v>
      </c>
      <c r="E21" s="98">
        <v>10448159</v>
      </c>
      <c r="F21" s="98">
        <v>5351470</v>
      </c>
      <c r="G21" s="98">
        <v>2859844</v>
      </c>
      <c r="H21" s="98">
        <v>2236845</v>
      </c>
      <c r="I21" s="98">
        <v>1554764722</v>
      </c>
      <c r="J21" s="98">
        <v>903246551</v>
      </c>
      <c r="K21" s="98">
        <v>305089086</v>
      </c>
      <c r="L21" s="98">
        <v>346429085</v>
      </c>
      <c r="M21" s="99" t="s">
        <v>148</v>
      </c>
      <c r="N21" s="96" t="s">
        <v>291</v>
      </c>
      <c r="O21" s="79"/>
    </row>
    <row r="22" spans="1:19" s="80" customFormat="1" ht="10.5" customHeight="1">
      <c r="A22" s="96" t="s">
        <v>292</v>
      </c>
      <c r="B22" s="109">
        <v>31</v>
      </c>
      <c r="C22" s="98">
        <v>21918</v>
      </c>
      <c r="D22" s="98">
        <v>2653442.5</v>
      </c>
      <c r="E22" s="98">
        <v>10721058</v>
      </c>
      <c r="F22" s="98">
        <v>5798643</v>
      </c>
      <c r="G22" s="98">
        <v>2685570</v>
      </c>
      <c r="H22" s="98">
        <v>2236845</v>
      </c>
      <c r="I22" s="98">
        <v>1614508271</v>
      </c>
      <c r="J22" s="98">
        <v>980898291</v>
      </c>
      <c r="K22" s="98">
        <v>287181895</v>
      </c>
      <c r="L22" s="98">
        <v>346428085</v>
      </c>
      <c r="M22" s="99" t="s">
        <v>148</v>
      </c>
      <c r="N22" s="96" t="s">
        <v>292</v>
      </c>
      <c r="O22" s="79"/>
    </row>
    <row r="23" spans="1:19" s="80" customFormat="1" ht="10.5" customHeight="1">
      <c r="A23" s="96" t="s">
        <v>293</v>
      </c>
      <c r="B23" s="109">
        <v>31</v>
      </c>
      <c r="C23" s="98">
        <v>21706</v>
      </c>
      <c r="D23" s="98">
        <v>2630870.7999999998</v>
      </c>
      <c r="E23" s="98">
        <v>10550259</v>
      </c>
      <c r="F23" s="98">
        <v>6082297</v>
      </c>
      <c r="G23" s="98">
        <v>2231117</v>
      </c>
      <c r="H23" s="98">
        <v>2236845</v>
      </c>
      <c r="I23" s="98">
        <v>1612050550</v>
      </c>
      <c r="J23" s="98">
        <v>1016135187</v>
      </c>
      <c r="K23" s="98">
        <v>249489278</v>
      </c>
      <c r="L23" s="98">
        <v>346426085</v>
      </c>
      <c r="M23" s="99" t="s">
        <v>148</v>
      </c>
      <c r="N23" s="96" t="s">
        <v>293</v>
      </c>
      <c r="O23" s="79"/>
    </row>
    <row r="24" spans="1:19" s="80" customFormat="1" ht="10.5" customHeight="1">
      <c r="A24" s="96" t="s">
        <v>294</v>
      </c>
      <c r="B24" s="109">
        <v>30</v>
      </c>
      <c r="C24" s="98">
        <v>21119</v>
      </c>
      <c r="D24" s="98">
        <v>2530159.6</v>
      </c>
      <c r="E24" s="98">
        <v>11074691</v>
      </c>
      <c r="F24" s="98">
        <v>6156215</v>
      </c>
      <c r="G24" s="98">
        <v>2681630</v>
      </c>
      <c r="H24" s="98">
        <v>2236846</v>
      </c>
      <c r="I24" s="98">
        <v>1654740234</v>
      </c>
      <c r="J24" s="98">
        <v>1019681157</v>
      </c>
      <c r="K24" s="98">
        <v>288630992</v>
      </c>
      <c r="L24" s="98">
        <v>346428085</v>
      </c>
      <c r="M24" s="99" t="s">
        <v>148</v>
      </c>
      <c r="N24" s="96" t="s">
        <v>294</v>
      </c>
      <c r="O24" s="79"/>
    </row>
    <row r="25" spans="1:19" s="80" customFormat="1" ht="10.5" customHeight="1">
      <c r="A25" s="96" t="s">
        <v>295</v>
      </c>
      <c r="B25" s="109">
        <v>31</v>
      </c>
      <c r="C25" s="98">
        <v>22051</v>
      </c>
      <c r="D25" s="98">
        <v>2654273.6</v>
      </c>
      <c r="E25" s="98">
        <v>10844213</v>
      </c>
      <c r="F25" s="98">
        <v>5899405</v>
      </c>
      <c r="G25" s="98">
        <v>2707962</v>
      </c>
      <c r="H25" s="98">
        <v>2236846</v>
      </c>
      <c r="I25" s="98">
        <v>1617309121</v>
      </c>
      <c r="J25" s="98">
        <v>978950050</v>
      </c>
      <c r="K25" s="98">
        <v>291930986</v>
      </c>
      <c r="L25" s="98">
        <v>346428085</v>
      </c>
      <c r="M25" s="99" t="s">
        <v>148</v>
      </c>
      <c r="N25" s="96" t="s">
        <v>295</v>
      </c>
      <c r="O25" s="79"/>
    </row>
    <row r="26" spans="1:19" s="80" customFormat="1" ht="10.5" customHeight="1">
      <c r="A26" s="96" t="s">
        <v>296</v>
      </c>
      <c r="B26" s="109">
        <v>30</v>
      </c>
      <c r="C26" s="98">
        <v>21570</v>
      </c>
      <c r="D26" s="98">
        <v>2586959.9</v>
      </c>
      <c r="E26" s="98">
        <v>11566568</v>
      </c>
      <c r="F26" s="98">
        <v>6625198</v>
      </c>
      <c r="G26" s="98">
        <v>2704524</v>
      </c>
      <c r="H26" s="98">
        <v>2236846</v>
      </c>
      <c r="I26" s="98">
        <v>1738622668</v>
      </c>
      <c r="J26" s="98">
        <v>1100569558</v>
      </c>
      <c r="K26" s="98">
        <v>291627025</v>
      </c>
      <c r="L26" s="98">
        <v>346426085</v>
      </c>
      <c r="M26" s="99" t="s">
        <v>148</v>
      </c>
      <c r="N26" s="96" t="s">
        <v>296</v>
      </c>
      <c r="O26" s="79"/>
    </row>
    <row r="27" spans="1:19" s="80" customFormat="1" ht="10.5" customHeight="1">
      <c r="A27" s="96" t="s">
        <v>297</v>
      </c>
      <c r="B27" s="109">
        <v>31</v>
      </c>
      <c r="C27" s="98">
        <v>21898</v>
      </c>
      <c r="D27" s="98">
        <v>2658259.2000000002</v>
      </c>
      <c r="E27" s="98">
        <v>10524145</v>
      </c>
      <c r="F27" s="98">
        <v>6009966</v>
      </c>
      <c r="G27" s="98">
        <v>2277333</v>
      </c>
      <c r="H27" s="98">
        <v>2236846</v>
      </c>
      <c r="I27" s="98">
        <v>1591753147</v>
      </c>
      <c r="J27" s="98">
        <v>997714916</v>
      </c>
      <c r="K27" s="98">
        <v>247610146</v>
      </c>
      <c r="L27" s="98">
        <v>346428085</v>
      </c>
      <c r="M27" s="99" t="s">
        <v>148</v>
      </c>
      <c r="N27" s="96" t="s">
        <v>297</v>
      </c>
      <c r="O27" s="79"/>
    </row>
    <row r="28" spans="1:19" s="80" customFormat="1" ht="10.5" customHeight="1">
      <c r="A28" s="96" t="s">
        <v>298</v>
      </c>
      <c r="B28" s="109">
        <v>31</v>
      </c>
      <c r="C28" s="98">
        <v>21828</v>
      </c>
      <c r="D28" s="98">
        <v>2611455</v>
      </c>
      <c r="E28" s="98">
        <v>10056340</v>
      </c>
      <c r="F28" s="98">
        <v>5329737</v>
      </c>
      <c r="G28" s="98">
        <v>2489757</v>
      </c>
      <c r="H28" s="98">
        <v>2236846</v>
      </c>
      <c r="I28" s="98">
        <v>1518827910</v>
      </c>
      <c r="J28" s="98">
        <v>899433913</v>
      </c>
      <c r="K28" s="98">
        <v>272965912</v>
      </c>
      <c r="L28" s="98">
        <v>346428085</v>
      </c>
      <c r="M28" s="99" t="s">
        <v>148</v>
      </c>
      <c r="N28" s="96" t="s">
        <v>298</v>
      </c>
      <c r="O28" s="79"/>
    </row>
    <row r="29" spans="1:19" s="80" customFormat="1" ht="10.5" customHeight="1">
      <c r="A29" s="96" t="s">
        <v>299</v>
      </c>
      <c r="B29" s="109">
        <v>29</v>
      </c>
      <c r="C29" s="98">
        <v>20587</v>
      </c>
      <c r="D29" s="98">
        <v>2460069.6</v>
      </c>
      <c r="E29" s="98">
        <v>9878260</v>
      </c>
      <c r="F29" s="98">
        <v>5310637</v>
      </c>
      <c r="G29" s="98">
        <v>2250877</v>
      </c>
      <c r="H29" s="98">
        <v>2316746</v>
      </c>
      <c r="I29" s="98">
        <v>1481195372</v>
      </c>
      <c r="J29" s="98">
        <v>886759787</v>
      </c>
      <c r="K29" s="98">
        <v>248009500</v>
      </c>
      <c r="L29" s="98">
        <v>346426085</v>
      </c>
      <c r="M29" s="99" t="s">
        <v>148</v>
      </c>
      <c r="N29" s="96" t="s">
        <v>299</v>
      </c>
      <c r="O29" s="79"/>
    </row>
    <row r="30" spans="1:19" s="80" customFormat="1" ht="10.5" customHeight="1">
      <c r="A30" s="96" t="s">
        <v>300</v>
      </c>
      <c r="B30" s="109">
        <v>31</v>
      </c>
      <c r="C30" s="98">
        <v>22249</v>
      </c>
      <c r="D30" s="98">
        <v>2660228.1</v>
      </c>
      <c r="E30" s="98">
        <v>11198127</v>
      </c>
      <c r="F30" s="98">
        <v>6771480</v>
      </c>
      <c r="G30" s="98">
        <v>2184139</v>
      </c>
      <c r="H30" s="98">
        <v>2242508</v>
      </c>
      <c r="I30" s="98">
        <v>1703152054</v>
      </c>
      <c r="J30" s="98">
        <v>1110898723</v>
      </c>
      <c r="K30" s="98">
        <v>244431414</v>
      </c>
      <c r="L30" s="98">
        <v>347821917</v>
      </c>
      <c r="M30" s="99" t="s">
        <v>148</v>
      </c>
      <c r="N30" s="96" t="s">
        <v>300</v>
      </c>
      <c r="O30" s="79"/>
    </row>
    <row r="31" spans="1:19" s="79" customFormat="1" ht="6" customHeight="1">
      <c r="A31" s="110"/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0"/>
    </row>
    <row r="32" spans="1:19" s="80" customFormat="1" ht="10.5" customHeight="1">
      <c r="A32" s="80" t="s">
        <v>234</v>
      </c>
      <c r="B32" s="114"/>
      <c r="C32" s="114"/>
      <c r="D32" s="114"/>
      <c r="E32" s="114"/>
      <c r="F32" s="114"/>
      <c r="G32" s="114"/>
      <c r="H32" s="114"/>
      <c r="I32" s="115"/>
      <c r="J32" s="114"/>
      <c r="K32" s="114"/>
      <c r="L32" s="114"/>
      <c r="M32" s="114"/>
    </row>
    <row r="33" spans="1:13" ht="10.5" customHeight="1">
      <c r="A33" s="114" t="s">
        <v>233</v>
      </c>
      <c r="B33" s="116"/>
      <c r="C33" s="116"/>
      <c r="D33" s="116"/>
      <c r="E33" s="116"/>
      <c r="F33" s="116"/>
      <c r="G33" s="116"/>
      <c r="H33" s="116"/>
      <c r="I33" s="114"/>
      <c r="J33" s="116"/>
      <c r="K33" s="116"/>
      <c r="L33" s="117"/>
      <c r="M33" s="116"/>
    </row>
    <row r="34" spans="1:13" s="118" customFormat="1" ht="10.5" customHeight="1">
      <c r="B34" s="119"/>
      <c r="C34" s="119"/>
      <c r="D34" s="116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0.5" customHeight="1"/>
    <row r="36" spans="1:13" ht="10.5" customHeight="1"/>
    <row r="37" spans="1:13" ht="10.5" customHeight="1"/>
    <row r="38" spans="1:13" ht="10.5" customHeight="1"/>
  </sheetData>
  <mergeCells count="16">
    <mergeCell ref="I8:K8"/>
    <mergeCell ref="M8:M10"/>
    <mergeCell ref="N8:N10"/>
    <mergeCell ref="E9:E10"/>
    <mergeCell ref="F9:F10"/>
    <mergeCell ref="G9:G10"/>
    <mergeCell ref="H9:H10"/>
    <mergeCell ref="I9:I10"/>
    <mergeCell ref="J9:J10"/>
    <mergeCell ref="K9:K10"/>
    <mergeCell ref="L9:L10"/>
    <mergeCell ref="A8:A10"/>
    <mergeCell ref="B8:B10"/>
    <mergeCell ref="C8:C10"/>
    <mergeCell ref="D8:D10"/>
    <mergeCell ref="E8:G8"/>
  </mergeCells>
  <phoneticPr fontId="10"/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4"/>
  <sheetViews>
    <sheetView zoomScaleNormal="100" workbookViewId="0"/>
  </sheetViews>
  <sheetFormatPr defaultRowHeight="13.5"/>
  <cols>
    <col min="1" max="1" width="10.75" customWidth="1"/>
    <col min="2" max="2" width="7.75" customWidth="1"/>
    <col min="3" max="3" width="9.75" customWidth="1"/>
    <col min="4" max="4" width="11.75" customWidth="1"/>
    <col min="5" max="5" width="12.75" customWidth="1"/>
    <col min="6" max="6" width="11.75" customWidth="1"/>
    <col min="7" max="8" width="12.75" customWidth="1"/>
    <col min="9" max="10" width="16.625" customWidth="1"/>
    <col min="11" max="12" width="16.125" customWidth="1"/>
    <col min="13" max="13" width="12.625" customWidth="1"/>
    <col min="14" max="14" width="9" style="76"/>
  </cols>
  <sheetData>
    <row r="1" spans="1:19" s="1" customFormat="1" ht="10.5" customHeight="1">
      <c r="N1" s="75"/>
    </row>
    <row r="2" spans="1:19" s="1" customFormat="1" ht="13.5" customHeight="1">
      <c r="A2" s="38" t="s">
        <v>142</v>
      </c>
      <c r="D2" s="52"/>
      <c r="F2" s="51"/>
      <c r="H2" s="51"/>
      <c r="I2" s="38"/>
      <c r="J2" s="38"/>
      <c r="K2" s="38"/>
      <c r="N2" s="75"/>
    </row>
    <row r="3" spans="1:19" s="1" customFormat="1" ht="6" customHeight="1">
      <c r="E3" s="68"/>
      <c r="F3" s="68"/>
      <c r="G3" s="68"/>
      <c r="H3" s="68"/>
      <c r="N3" s="75"/>
    </row>
    <row r="4" spans="1:19" s="1" customFormat="1" ht="13.5" customHeight="1">
      <c r="A4" s="38" t="s">
        <v>141</v>
      </c>
      <c r="E4" s="52"/>
      <c r="G4" s="51"/>
      <c r="I4" s="38"/>
      <c r="J4" s="38"/>
      <c r="N4" s="75"/>
    </row>
    <row r="5" spans="1:19" s="1" customFormat="1" ht="13.5" customHeight="1">
      <c r="E5" s="52"/>
      <c r="G5" s="51"/>
      <c r="H5" s="51"/>
      <c r="I5" s="38"/>
      <c r="J5" s="38"/>
      <c r="N5" s="75"/>
    </row>
    <row r="6" spans="1:19" s="2" customFormat="1" ht="10.5" customHeight="1">
      <c r="A6" s="26" t="s">
        <v>192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9" s="2" customFormat="1" ht="6" customHeigh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26"/>
      <c r="N7" s="26"/>
    </row>
    <row r="8" spans="1:19" s="2" customFormat="1" ht="10.5" customHeight="1">
      <c r="A8" s="270" t="s">
        <v>111</v>
      </c>
      <c r="B8" s="273" t="s">
        <v>140</v>
      </c>
      <c r="C8" s="273" t="s">
        <v>139</v>
      </c>
      <c r="D8" s="273" t="s">
        <v>138</v>
      </c>
      <c r="E8" s="284" t="s">
        <v>108</v>
      </c>
      <c r="F8" s="285"/>
      <c r="G8" s="285"/>
      <c r="H8" s="35" t="s">
        <v>107</v>
      </c>
      <c r="I8" s="285" t="s">
        <v>106</v>
      </c>
      <c r="J8" s="285"/>
      <c r="K8" s="285"/>
      <c r="L8" s="50" t="s">
        <v>105</v>
      </c>
      <c r="M8" s="288" t="s">
        <v>136</v>
      </c>
      <c r="N8" s="26"/>
    </row>
    <row r="9" spans="1:19" s="2" customFormat="1" ht="10.5" customHeight="1">
      <c r="A9" s="271"/>
      <c r="B9" s="274"/>
      <c r="C9" s="274"/>
      <c r="D9" s="274"/>
      <c r="E9" s="279" t="s">
        <v>2</v>
      </c>
      <c r="F9" s="279" t="s">
        <v>3</v>
      </c>
      <c r="G9" s="279" t="s">
        <v>4</v>
      </c>
      <c r="H9" s="280" t="s">
        <v>103</v>
      </c>
      <c r="I9" s="270" t="s">
        <v>189</v>
      </c>
      <c r="J9" s="279" t="s">
        <v>259</v>
      </c>
      <c r="K9" s="279" t="s">
        <v>4</v>
      </c>
      <c r="L9" s="282" t="s">
        <v>103</v>
      </c>
      <c r="M9" s="289"/>
      <c r="N9" s="26"/>
    </row>
    <row r="10" spans="1:19" s="2" customFormat="1" ht="10.5" customHeight="1">
      <c r="A10" s="272"/>
      <c r="B10" s="275"/>
      <c r="C10" s="275"/>
      <c r="D10" s="275"/>
      <c r="E10" s="275"/>
      <c r="F10" s="275"/>
      <c r="G10" s="275"/>
      <c r="H10" s="281"/>
      <c r="I10" s="272"/>
      <c r="J10" s="275"/>
      <c r="K10" s="275"/>
      <c r="L10" s="283"/>
      <c r="M10" s="290"/>
      <c r="N10" s="26"/>
    </row>
    <row r="11" spans="1:19" s="26" customFormat="1" ht="6" customHeight="1">
      <c r="A11" s="49"/>
      <c r="B11" s="48"/>
      <c r="C11" s="46"/>
      <c r="D11" s="46"/>
      <c r="E11" s="46"/>
      <c r="F11" s="46"/>
      <c r="G11" s="46"/>
      <c r="H11" s="47"/>
      <c r="I11" s="46"/>
      <c r="J11" s="46"/>
      <c r="K11" s="46"/>
      <c r="L11" s="45"/>
      <c r="M11" s="45"/>
    </row>
    <row r="12" spans="1:19" s="2" customFormat="1" ht="10.5" customHeight="1">
      <c r="A12" s="4" t="s">
        <v>275</v>
      </c>
      <c r="B12" s="44">
        <v>365</v>
      </c>
      <c r="C12" s="15">
        <v>243813</v>
      </c>
      <c r="D12" s="15">
        <v>29353626.199999996</v>
      </c>
      <c r="E12" s="15">
        <v>114449793</v>
      </c>
      <c r="F12" s="15">
        <v>62235423</v>
      </c>
      <c r="G12" s="15">
        <v>25374803</v>
      </c>
      <c r="H12" s="15">
        <v>26839567</v>
      </c>
      <c r="I12" s="15">
        <v>17541033210</v>
      </c>
      <c r="J12" s="15">
        <v>10587214358</v>
      </c>
      <c r="K12" s="15">
        <v>2784450166</v>
      </c>
      <c r="L12" s="15">
        <v>4169368686</v>
      </c>
      <c r="M12" s="16">
        <v>13399818</v>
      </c>
      <c r="N12" s="26"/>
    </row>
    <row r="13" spans="1:19" s="2" customFormat="1" ht="10.5" customHeight="1">
      <c r="A13" s="5" t="s">
        <v>249</v>
      </c>
      <c r="B13" s="44">
        <v>366</v>
      </c>
      <c r="C13" s="15">
        <v>245550</v>
      </c>
      <c r="D13" s="15">
        <v>29420309.199999999</v>
      </c>
      <c r="E13" s="15">
        <v>114972543</v>
      </c>
      <c r="F13" s="15">
        <v>62039645</v>
      </c>
      <c r="G13" s="15">
        <v>25987353</v>
      </c>
      <c r="H13" s="15">
        <v>26945545</v>
      </c>
      <c r="I13" s="15">
        <v>17539955843</v>
      </c>
      <c r="J13" s="15">
        <v>10519995116</v>
      </c>
      <c r="K13" s="15">
        <v>2851423127</v>
      </c>
      <c r="L13" s="15">
        <v>4168537600</v>
      </c>
      <c r="M13" s="16">
        <v>13378605</v>
      </c>
      <c r="N13" s="26"/>
    </row>
    <row r="14" spans="1:19" s="2" customFormat="1" ht="10.5" customHeight="1">
      <c r="A14" s="5" t="s">
        <v>261</v>
      </c>
      <c r="B14" s="44">
        <v>365</v>
      </c>
      <c r="C14" s="15">
        <v>246006</v>
      </c>
      <c r="D14" s="15">
        <v>29569280.299999997</v>
      </c>
      <c r="E14" s="15">
        <v>117261516</v>
      </c>
      <c r="F14" s="15">
        <v>63673402</v>
      </c>
      <c r="G14" s="15">
        <v>26773562</v>
      </c>
      <c r="H14" s="15">
        <v>26814552</v>
      </c>
      <c r="I14" s="15">
        <v>17789924027</v>
      </c>
      <c r="J14" s="15">
        <v>10685688749</v>
      </c>
      <c r="K14" s="15">
        <v>2945643003</v>
      </c>
      <c r="L14" s="15">
        <v>4158592275</v>
      </c>
      <c r="M14" s="16">
        <v>13636084</v>
      </c>
      <c r="N14" s="26"/>
    </row>
    <row r="15" spans="1:19" s="6" customFormat="1" ht="10.5" customHeight="1">
      <c r="A15" s="22" t="s">
        <v>276</v>
      </c>
      <c r="B15" s="44">
        <v>365</v>
      </c>
      <c r="C15" s="15">
        <v>246425</v>
      </c>
      <c r="D15" s="15">
        <v>29618064.699999999</v>
      </c>
      <c r="E15" s="15">
        <v>118827621</v>
      </c>
      <c r="F15" s="15">
        <v>64502223</v>
      </c>
      <c r="G15" s="15">
        <v>27474108</v>
      </c>
      <c r="H15" s="15">
        <v>26851290</v>
      </c>
      <c r="I15" s="15">
        <v>17934160090</v>
      </c>
      <c r="J15" s="63">
        <v>10751368199</v>
      </c>
      <c r="K15" s="63">
        <v>3023666336</v>
      </c>
      <c r="L15" s="63">
        <v>4159125555</v>
      </c>
      <c r="M15" s="62">
        <v>13660248</v>
      </c>
      <c r="N15" s="27"/>
      <c r="P15" s="2"/>
      <c r="Q15" s="2"/>
      <c r="R15" s="2"/>
      <c r="S15" s="2"/>
    </row>
    <row r="16" spans="1:19" s="6" customFormat="1" ht="10.5" customHeight="1">
      <c r="A16" s="23" t="s">
        <v>277</v>
      </c>
      <c r="B16" s="69">
        <v>365</v>
      </c>
      <c r="C16" s="19">
        <v>256502</v>
      </c>
      <c r="D16" s="19">
        <v>30761055.099999998</v>
      </c>
      <c r="E16" s="19">
        <v>124416841</v>
      </c>
      <c r="F16" s="19">
        <v>67391046</v>
      </c>
      <c r="G16" s="19">
        <v>30172975</v>
      </c>
      <c r="H16" s="19">
        <v>26852820</v>
      </c>
      <c r="I16" s="19">
        <v>18640812402</v>
      </c>
      <c r="J16" s="74">
        <v>11199795700</v>
      </c>
      <c r="K16" s="74">
        <v>3283468137</v>
      </c>
      <c r="L16" s="74">
        <v>4157548565</v>
      </c>
      <c r="M16" s="73">
        <v>14338514</v>
      </c>
      <c r="N16" s="27"/>
      <c r="P16" s="2"/>
      <c r="Q16" s="2"/>
      <c r="R16" s="2"/>
      <c r="S16" s="2"/>
    </row>
    <row r="17" spans="1:19" s="6" customFormat="1" ht="6" customHeight="1">
      <c r="A17" s="23"/>
      <c r="B17" s="69"/>
      <c r="C17" s="19"/>
      <c r="D17" s="19"/>
      <c r="E17" s="19"/>
      <c r="F17" s="19"/>
      <c r="G17" s="19"/>
      <c r="H17" s="19"/>
      <c r="I17" s="19"/>
      <c r="J17" s="74"/>
      <c r="K17" s="74"/>
      <c r="L17" s="74"/>
      <c r="M17" s="73"/>
      <c r="N17" s="27"/>
      <c r="P17" s="2"/>
      <c r="Q17" s="2"/>
      <c r="R17" s="2"/>
      <c r="S17" s="2"/>
    </row>
    <row r="18" spans="1:19" s="2" customFormat="1" ht="10.5" customHeight="1">
      <c r="A18" s="24" t="s">
        <v>9</v>
      </c>
      <c r="B18" s="64">
        <v>30</v>
      </c>
      <c r="C18" s="63">
        <v>21375</v>
      </c>
      <c r="D18" s="63">
        <v>2563421</v>
      </c>
      <c r="E18" s="63">
        <v>10368071</v>
      </c>
      <c r="F18" s="63">
        <v>5615921</v>
      </c>
      <c r="G18" s="63">
        <v>2514415</v>
      </c>
      <c r="H18" s="63">
        <v>2237735</v>
      </c>
      <c r="I18" s="63">
        <v>1553401033</v>
      </c>
      <c r="J18" s="63">
        <v>933316308</v>
      </c>
      <c r="K18" s="63">
        <v>273622345</v>
      </c>
      <c r="L18" s="63">
        <v>346462380</v>
      </c>
      <c r="M18" s="62">
        <f>M16/12</f>
        <v>1194876.1666666667</v>
      </c>
      <c r="N18" s="26"/>
    </row>
    <row r="19" spans="1:19" s="2" customFormat="1" ht="10.5" customHeight="1">
      <c r="A19" s="22" t="s">
        <v>278</v>
      </c>
      <c r="B19" s="64">
        <v>30</v>
      </c>
      <c r="C19" s="63">
        <v>21253</v>
      </c>
      <c r="D19" s="63">
        <v>2555058.9</v>
      </c>
      <c r="E19" s="63">
        <v>11423377</v>
      </c>
      <c r="F19" s="63">
        <v>6462775</v>
      </c>
      <c r="G19" s="63">
        <v>2723769</v>
      </c>
      <c r="H19" s="63">
        <v>2236833</v>
      </c>
      <c r="I19" s="63">
        <v>1727230541</v>
      </c>
      <c r="J19" s="63">
        <v>1083321327</v>
      </c>
      <c r="K19" s="63">
        <v>297651453</v>
      </c>
      <c r="L19" s="63">
        <v>346257761</v>
      </c>
      <c r="M19" s="62" t="s">
        <v>148</v>
      </c>
      <c r="N19" s="26"/>
    </row>
    <row r="20" spans="1:19" s="2" customFormat="1" ht="10.5" customHeight="1">
      <c r="A20" s="22" t="s">
        <v>246</v>
      </c>
      <c r="B20" s="64">
        <v>31</v>
      </c>
      <c r="C20" s="63">
        <v>21905</v>
      </c>
      <c r="D20" s="63">
        <v>2607571.2000000002</v>
      </c>
      <c r="E20" s="63">
        <v>10873812</v>
      </c>
      <c r="F20" s="63">
        <v>5849515</v>
      </c>
      <c r="G20" s="63">
        <v>2787464</v>
      </c>
      <c r="H20" s="63">
        <v>2236833</v>
      </c>
      <c r="I20" s="63">
        <v>1603770250</v>
      </c>
      <c r="J20" s="63">
        <v>957604140</v>
      </c>
      <c r="K20" s="63">
        <v>299908349</v>
      </c>
      <c r="L20" s="63">
        <v>346257761</v>
      </c>
      <c r="M20" s="62" t="s">
        <v>148</v>
      </c>
      <c r="N20" s="26"/>
    </row>
    <row r="21" spans="1:19" s="2" customFormat="1" ht="10.5" customHeight="1">
      <c r="A21" s="22" t="s">
        <v>245</v>
      </c>
      <c r="B21" s="64">
        <v>30</v>
      </c>
      <c r="C21" s="63">
        <v>21213</v>
      </c>
      <c r="D21" s="63">
        <v>2540445.5</v>
      </c>
      <c r="E21" s="63">
        <v>9772540</v>
      </c>
      <c r="F21" s="63">
        <v>4716100</v>
      </c>
      <c r="G21" s="63">
        <v>2819607</v>
      </c>
      <c r="H21" s="63">
        <v>2236833</v>
      </c>
      <c r="I21" s="63">
        <v>1440382386</v>
      </c>
      <c r="J21" s="63">
        <v>790280981</v>
      </c>
      <c r="K21" s="63">
        <v>303841644</v>
      </c>
      <c r="L21" s="63">
        <v>346259761</v>
      </c>
      <c r="M21" s="62" t="s">
        <v>148</v>
      </c>
      <c r="N21" s="26"/>
    </row>
    <row r="22" spans="1:19" s="2" customFormat="1" ht="10.5" customHeight="1">
      <c r="A22" s="22" t="s">
        <v>244</v>
      </c>
      <c r="B22" s="64">
        <v>31</v>
      </c>
      <c r="C22" s="63">
        <v>21873</v>
      </c>
      <c r="D22" s="63">
        <v>2625397.7999999998</v>
      </c>
      <c r="E22" s="63">
        <v>9898871</v>
      </c>
      <c r="F22" s="63">
        <v>5046783</v>
      </c>
      <c r="G22" s="63">
        <v>2615253</v>
      </c>
      <c r="H22" s="63">
        <v>2236835</v>
      </c>
      <c r="I22" s="63">
        <v>1486850494</v>
      </c>
      <c r="J22" s="63">
        <v>859094683</v>
      </c>
      <c r="K22" s="63">
        <v>281498050</v>
      </c>
      <c r="L22" s="63">
        <v>346257761</v>
      </c>
      <c r="M22" s="62" t="s">
        <v>148</v>
      </c>
      <c r="N22" s="26"/>
    </row>
    <row r="23" spans="1:19" s="2" customFormat="1" ht="10.5" customHeight="1">
      <c r="A23" s="22" t="s">
        <v>242</v>
      </c>
      <c r="B23" s="64">
        <v>31</v>
      </c>
      <c r="C23" s="63">
        <v>21641</v>
      </c>
      <c r="D23" s="63">
        <v>2568735.2000000002</v>
      </c>
      <c r="E23" s="63">
        <v>10022540</v>
      </c>
      <c r="F23" s="63">
        <v>5623761</v>
      </c>
      <c r="G23" s="63">
        <v>2161948</v>
      </c>
      <c r="H23" s="63">
        <v>2236831</v>
      </c>
      <c r="I23" s="63">
        <v>1524811279</v>
      </c>
      <c r="J23" s="63">
        <v>936169484</v>
      </c>
      <c r="K23" s="63">
        <v>242384034</v>
      </c>
      <c r="L23" s="63">
        <v>346257761</v>
      </c>
      <c r="M23" s="62" t="s">
        <v>148</v>
      </c>
      <c r="N23" s="26"/>
    </row>
    <row r="24" spans="1:19" s="2" customFormat="1" ht="10.5" customHeight="1">
      <c r="A24" s="22" t="s">
        <v>241</v>
      </c>
      <c r="B24" s="64">
        <v>30</v>
      </c>
      <c r="C24" s="63">
        <v>21018</v>
      </c>
      <c r="D24" s="63">
        <v>2516775.6</v>
      </c>
      <c r="E24" s="63">
        <v>10543293</v>
      </c>
      <c r="F24" s="63">
        <v>5550232</v>
      </c>
      <c r="G24" s="63">
        <v>2756229</v>
      </c>
      <c r="H24" s="63">
        <v>2236832</v>
      </c>
      <c r="I24" s="63">
        <v>1558331925</v>
      </c>
      <c r="J24" s="63">
        <v>913631756</v>
      </c>
      <c r="K24" s="63">
        <v>298441408</v>
      </c>
      <c r="L24" s="63">
        <v>346258761</v>
      </c>
      <c r="M24" s="62" t="s">
        <v>148</v>
      </c>
      <c r="N24" s="26"/>
    </row>
    <row r="25" spans="1:19" s="2" customFormat="1" ht="10.5" customHeight="1">
      <c r="A25" s="22" t="s">
        <v>240</v>
      </c>
      <c r="B25" s="64">
        <v>31</v>
      </c>
      <c r="C25" s="63">
        <v>21824</v>
      </c>
      <c r="D25" s="63">
        <v>2641951.2999999998</v>
      </c>
      <c r="E25" s="63">
        <v>10513771</v>
      </c>
      <c r="F25" s="63">
        <v>5611515</v>
      </c>
      <c r="G25" s="63">
        <v>2665425</v>
      </c>
      <c r="H25" s="63">
        <v>2236831</v>
      </c>
      <c r="I25" s="63">
        <v>1555698677</v>
      </c>
      <c r="J25" s="63">
        <v>922230300</v>
      </c>
      <c r="K25" s="63">
        <v>287210616</v>
      </c>
      <c r="L25" s="63">
        <v>346257761</v>
      </c>
      <c r="M25" s="62" t="s">
        <v>148</v>
      </c>
      <c r="N25" s="26"/>
    </row>
    <row r="26" spans="1:19" s="2" customFormat="1" ht="10.5" customHeight="1">
      <c r="A26" s="22" t="s">
        <v>239</v>
      </c>
      <c r="B26" s="64">
        <v>30</v>
      </c>
      <c r="C26" s="63">
        <v>21333</v>
      </c>
      <c r="D26" s="63">
        <v>2555577.6</v>
      </c>
      <c r="E26" s="63">
        <v>11174951</v>
      </c>
      <c r="F26" s="63">
        <v>6279185</v>
      </c>
      <c r="G26" s="63">
        <v>2658931</v>
      </c>
      <c r="H26" s="63">
        <v>2236835</v>
      </c>
      <c r="I26" s="63">
        <v>1662871378</v>
      </c>
      <c r="J26" s="63">
        <v>1029925684</v>
      </c>
      <c r="K26" s="63">
        <v>286687933</v>
      </c>
      <c r="L26" s="63">
        <v>346257761</v>
      </c>
      <c r="M26" s="62" t="s">
        <v>148</v>
      </c>
      <c r="N26" s="26"/>
    </row>
    <row r="27" spans="1:19" s="2" customFormat="1" ht="10.5" customHeight="1">
      <c r="A27" s="22" t="s">
        <v>238</v>
      </c>
      <c r="B27" s="64">
        <v>31</v>
      </c>
      <c r="C27" s="63">
        <v>21636</v>
      </c>
      <c r="D27" s="63">
        <v>2587623.6</v>
      </c>
      <c r="E27" s="63">
        <v>10268765</v>
      </c>
      <c r="F27" s="63">
        <v>5811253</v>
      </c>
      <c r="G27" s="63">
        <v>2220682</v>
      </c>
      <c r="H27" s="63">
        <v>2236830</v>
      </c>
      <c r="I27" s="63">
        <v>1546720168</v>
      </c>
      <c r="J27" s="63">
        <v>959409815</v>
      </c>
      <c r="K27" s="63">
        <v>241051592</v>
      </c>
      <c r="L27" s="63">
        <v>346258761</v>
      </c>
      <c r="M27" s="62" t="s">
        <v>148</v>
      </c>
      <c r="N27" s="26"/>
    </row>
    <row r="28" spans="1:19" s="2" customFormat="1" ht="10.5" customHeight="1">
      <c r="A28" s="22" t="s">
        <v>279</v>
      </c>
      <c r="B28" s="64">
        <v>31</v>
      </c>
      <c r="C28" s="63">
        <v>21548</v>
      </c>
      <c r="D28" s="63">
        <v>2584132.2999999998</v>
      </c>
      <c r="E28" s="63">
        <v>9784972</v>
      </c>
      <c r="F28" s="63">
        <v>5132483</v>
      </c>
      <c r="G28" s="63">
        <v>2415656</v>
      </c>
      <c r="H28" s="63">
        <v>2236833</v>
      </c>
      <c r="I28" s="63">
        <v>1484990585</v>
      </c>
      <c r="J28" s="63">
        <v>874402031</v>
      </c>
      <c r="K28" s="63">
        <v>264330793</v>
      </c>
      <c r="L28" s="63">
        <v>346257761</v>
      </c>
      <c r="M28" s="62" t="s">
        <v>148</v>
      </c>
      <c r="N28" s="26"/>
    </row>
    <row r="29" spans="1:19" s="2" customFormat="1" ht="10.5" customHeight="1">
      <c r="A29" s="22" t="s">
        <v>236</v>
      </c>
      <c r="B29" s="64">
        <v>28</v>
      </c>
      <c r="C29" s="63">
        <v>19541</v>
      </c>
      <c r="D29" s="63">
        <v>2350721.2000000002</v>
      </c>
      <c r="E29" s="63">
        <v>9383588</v>
      </c>
      <c r="F29" s="63">
        <v>4968596</v>
      </c>
      <c r="G29" s="63">
        <v>2178159</v>
      </c>
      <c r="H29" s="63">
        <v>2236833</v>
      </c>
      <c r="I29" s="63">
        <v>1415820784</v>
      </c>
      <c r="J29" s="63">
        <v>830215632</v>
      </c>
      <c r="K29" s="63">
        <v>239347391</v>
      </c>
      <c r="L29" s="63">
        <v>346257761</v>
      </c>
      <c r="M29" s="62" t="s">
        <v>148</v>
      </c>
      <c r="N29" s="26"/>
    </row>
    <row r="30" spans="1:19" s="2" customFormat="1" ht="10.5" customHeight="1">
      <c r="A30" s="22" t="s">
        <v>235</v>
      </c>
      <c r="B30" s="64">
        <v>31</v>
      </c>
      <c r="C30" s="63">
        <v>21717</v>
      </c>
      <c r="D30" s="63">
        <v>2627064.9</v>
      </c>
      <c r="E30" s="63">
        <v>10756361</v>
      </c>
      <c r="F30" s="63">
        <v>6338848</v>
      </c>
      <c r="G30" s="63">
        <v>2169852</v>
      </c>
      <c r="H30" s="63">
        <v>2247661</v>
      </c>
      <c r="I30" s="63">
        <v>1633333935</v>
      </c>
      <c r="J30" s="63">
        <v>1043509867</v>
      </c>
      <c r="K30" s="63">
        <v>241114874</v>
      </c>
      <c r="L30" s="63">
        <v>348709194</v>
      </c>
      <c r="M30" s="62" t="s">
        <v>148</v>
      </c>
      <c r="N30" s="26"/>
    </row>
    <row r="31" spans="1:19" s="26" customFormat="1" ht="6" customHeight="1">
      <c r="A31" s="25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9" s="2" customFormat="1" ht="10.5" customHeight="1">
      <c r="A32" s="2" t="s">
        <v>234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58"/>
      <c r="M32" s="58"/>
      <c r="N32" s="26"/>
    </row>
    <row r="33" spans="1:14" ht="10.5" customHeight="1">
      <c r="A33" s="58" t="s">
        <v>233</v>
      </c>
      <c r="B33" s="57"/>
      <c r="C33" s="57"/>
      <c r="D33" s="57"/>
      <c r="E33" s="57"/>
      <c r="F33" s="57"/>
      <c r="G33" s="57"/>
      <c r="H33" s="57"/>
      <c r="I33" s="58"/>
      <c r="J33" s="57"/>
      <c r="K33" s="57"/>
      <c r="L33" s="71"/>
      <c r="M33" s="57"/>
    </row>
    <row r="34" spans="1:14" s="7" customFormat="1" ht="10.5" customHeight="1">
      <c r="B34" s="67"/>
      <c r="C34" s="67"/>
      <c r="D34" s="57"/>
      <c r="E34" s="67"/>
      <c r="F34" s="67"/>
      <c r="G34" s="67"/>
      <c r="H34" s="67"/>
      <c r="I34" s="67"/>
      <c r="J34" s="67"/>
      <c r="K34" s="67"/>
      <c r="L34" s="67"/>
      <c r="M34" s="67"/>
      <c r="N34" s="77"/>
    </row>
    <row r="35" spans="1:14" s="7" customFormat="1" ht="10.5" customHeight="1">
      <c r="B35" s="66"/>
      <c r="C35" s="66"/>
      <c r="D35" s="66"/>
      <c r="E35" s="66"/>
      <c r="F35" s="66"/>
      <c r="G35" s="66"/>
      <c r="H35" s="66"/>
      <c r="I35" s="65"/>
      <c r="J35" s="65"/>
      <c r="K35" s="65"/>
      <c r="L35" s="65"/>
      <c r="M35" s="65"/>
      <c r="N35" s="77"/>
    </row>
    <row r="36" spans="1:14" ht="10.5" customHeight="1"/>
    <row r="37" spans="1:14" ht="10.5" customHeight="1"/>
    <row r="38" spans="1:14" ht="10.5" customHeight="1"/>
    <row r="39" spans="1:14" ht="10.5" customHeight="1"/>
    <row r="40" spans="1:14" ht="10.5" customHeight="1"/>
    <row r="41" spans="1:14" ht="10.5" customHeight="1"/>
    <row r="42" spans="1:14" ht="10.5" customHeight="1"/>
    <row r="43" spans="1:14" ht="10.5" customHeight="1"/>
    <row r="44" spans="1:14" ht="10.5" customHeight="1"/>
  </sheetData>
  <mergeCells count="15">
    <mergeCell ref="I8:K8"/>
    <mergeCell ref="M8:M10"/>
    <mergeCell ref="E9:E10"/>
    <mergeCell ref="F9:F10"/>
    <mergeCell ref="G9:G10"/>
    <mergeCell ref="H9:H10"/>
    <mergeCell ref="I9:I10"/>
    <mergeCell ref="J9:J10"/>
    <mergeCell ref="K9:K10"/>
    <mergeCell ref="L9:L10"/>
    <mergeCell ref="A8:A10"/>
    <mergeCell ref="B8:B10"/>
    <mergeCell ref="C8:C10"/>
    <mergeCell ref="D8:D10"/>
    <mergeCell ref="E8:G8"/>
  </mergeCells>
  <phoneticPr fontId="10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2003-03-03T01:49:31Z</cp:lastPrinted>
  <dcterms:created xsi:type="dcterms:W3CDTF">1999-06-01T06:23:10Z</dcterms:created>
  <dcterms:modified xsi:type="dcterms:W3CDTF">2024-03-26T00:32:12Z</dcterms:modified>
</cp:coreProperties>
</file>