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docserve\docserve\free_space(1370030000)\Kaiseki(X)\01_ホームページ\01_Homepage\Publish\City_Data\"/>
    </mc:Choice>
  </mc:AlternateContent>
  <xr:revisionPtr revIDLastSave="0" documentId="13_ncr:1_{244C978E-2917-47AF-8F51-DD2D123E4A75}" xr6:coauthVersionLast="41" xr6:coauthVersionMax="41" xr10:uidLastSave="{00000000-0000-0000-0000-000000000000}"/>
  <bookViews>
    <workbookView xWindow="-120" yWindow="-120" windowWidth="20730" windowHeight="11310" tabRatio="892" xr2:uid="{00000000-000D-0000-FFFF-FFFF00000000}"/>
  </bookViews>
  <sheets>
    <sheet name="目次" sheetId="91" r:id="rId1"/>
    <sheet name="凡例" sheetId="94" r:id="rId2"/>
    <sheet name="(1)～(5)" sheetId="4" r:id="rId3"/>
    <sheet name="(6)" sheetId="13" r:id="rId4"/>
    <sheet name="(7)" sheetId="22" r:id="rId5"/>
    <sheet name="(8)" sheetId="31" r:id="rId6"/>
    <sheet name="(9)～(10)" sheetId="32" r:id="rId7"/>
    <sheet name="(11)～(14)" sheetId="41" r:id="rId8"/>
    <sheet name="(15)～(18)" sheetId="50" r:id="rId9"/>
    <sheet name="(19)～(24)" sheetId="59" r:id="rId10"/>
    <sheet name="(25)～(29)" sheetId="68" r:id="rId11"/>
    <sheet name="(30)～(31)" sheetId="77" r:id="rId12"/>
    <sheet name="資料一覧" sheetId="92" r:id="rId13"/>
    <sheet name="注釈一覧" sheetId="93" r:id="rId14"/>
    <sheet name="各市統計主幹部課一覧" sheetId="89" r:id="rId15"/>
  </sheets>
  <definedNames>
    <definedName name="_xlnm.Print_Area" localSheetId="2">'(1)～(5)'!#REF!</definedName>
    <definedName name="_xlnm.Print_Area" localSheetId="7">'(11)～(14)'!#REF!</definedName>
    <definedName name="_xlnm.Print_Area" localSheetId="8">'(15)～(18)'!#REF!</definedName>
    <definedName name="_xlnm.Print_Area" localSheetId="9">'(19)～(24)'!#REF!</definedName>
    <definedName name="_xlnm.Print_Area" localSheetId="10">'(25)～(29)'!#REF!</definedName>
    <definedName name="_xlnm.Print_Area" localSheetId="11">'(30)～(31)'!#REF!</definedName>
    <definedName name="_xlnm.Print_Area" localSheetId="3">'(6)'!#REF!</definedName>
    <definedName name="_xlnm.Print_Area" localSheetId="4">'(7)'!#REF!</definedName>
    <definedName name="_xlnm.Print_Area" localSheetId="5">'(8)'!#REF!</definedName>
    <definedName name="_xlnm.Print_Area" localSheetId="6">'(9)～(10)'!#REF!</definedName>
    <definedName name="_xlnm.Print_Area" localSheetId="14">各市統計主幹部課一覧!$A$2:$H$35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8" i="68" l="1"/>
  <c r="T4" i="68"/>
  <c r="R28" i="50"/>
  <c r="R25" i="50"/>
  <c r="R22" i="50"/>
  <c r="R19" i="50"/>
  <c r="T11" i="41"/>
  <c r="R11" i="41"/>
  <c r="J6" i="41"/>
  <c r="T5" i="41"/>
  <c r="I5" i="41"/>
</calcChain>
</file>

<file path=xl/sharedStrings.xml><?xml version="1.0" encoding="utf-8"?>
<sst xmlns="http://schemas.openxmlformats.org/spreadsheetml/2006/main" count="1556" uniqueCount="750">
  <si>
    <t>区          分</t>
    <rPh sb="0" eb="12">
      <t>クブン</t>
    </rPh>
    <phoneticPr fontId="2"/>
  </si>
  <si>
    <t>市役所の位置</t>
    <rPh sb="0" eb="3">
      <t>シヤクショ</t>
    </rPh>
    <rPh sb="4" eb="6">
      <t>イチ</t>
    </rPh>
    <phoneticPr fontId="2"/>
  </si>
  <si>
    <t>地  勢</t>
    <rPh sb="0" eb="4">
      <t>チセイ</t>
    </rPh>
    <phoneticPr fontId="2"/>
  </si>
  <si>
    <t>世帯数</t>
    <rPh sb="0" eb="3">
      <t>セタイスウ</t>
    </rPh>
    <phoneticPr fontId="2"/>
  </si>
  <si>
    <t>世帯</t>
    <rPh sb="0" eb="2">
      <t>セタイ</t>
    </rPh>
    <phoneticPr fontId="2"/>
  </si>
  <si>
    <t>総数</t>
    <rPh sb="0" eb="2">
      <t>ソウスウ</t>
    </rPh>
    <phoneticPr fontId="2"/>
  </si>
  <si>
    <t>人</t>
    <rPh sb="0" eb="1">
      <t>ニン</t>
    </rPh>
    <phoneticPr fontId="2"/>
  </si>
  <si>
    <t>男</t>
    <rPh sb="0" eb="1">
      <t>オトコ</t>
    </rPh>
    <phoneticPr fontId="2"/>
  </si>
  <si>
    <t>女</t>
    <rPh sb="0" eb="1">
      <t>オンナ</t>
    </rPh>
    <phoneticPr fontId="2"/>
  </si>
  <si>
    <t>1世帯当たり人口</t>
    <rPh sb="1" eb="3">
      <t>セタイ</t>
    </rPh>
    <rPh sb="3" eb="4">
      <t>ア</t>
    </rPh>
    <rPh sb="6" eb="8">
      <t>ジンコウ</t>
    </rPh>
    <phoneticPr fontId="2"/>
  </si>
  <si>
    <t>人口密度</t>
    <rPh sb="0" eb="2">
      <t>ジンコウ</t>
    </rPh>
    <rPh sb="2" eb="4">
      <t>ミツド</t>
    </rPh>
    <phoneticPr fontId="2"/>
  </si>
  <si>
    <r>
      <t>人/㎞</t>
    </r>
    <r>
      <rPr>
        <vertAlign val="superscript"/>
        <sz val="11"/>
        <rFont val="ＭＳ 明朝"/>
        <family val="1"/>
        <charset val="128"/>
      </rPr>
      <t>2</t>
    </r>
    <rPh sb="0" eb="1">
      <t>ニン</t>
    </rPh>
    <phoneticPr fontId="2"/>
  </si>
  <si>
    <t>件</t>
    <rPh sb="0" eb="1">
      <t>ケン</t>
    </rPh>
    <phoneticPr fontId="2"/>
  </si>
  <si>
    <t>福知山市</t>
  </si>
  <si>
    <t>綾部市</t>
  </si>
  <si>
    <t>宇治市</t>
    <rPh sb="0" eb="3">
      <t>ウジシ</t>
    </rPh>
    <phoneticPr fontId="2"/>
  </si>
  <si>
    <t>向日市</t>
  </si>
  <si>
    <t>長岡京市</t>
  </si>
  <si>
    <t>八幡市</t>
  </si>
  <si>
    <t>京田辺市</t>
  </si>
  <si>
    <t xml:space="preserve">   0  ～  4 歳</t>
    <rPh sb="11" eb="12">
      <t>サイ</t>
    </rPh>
    <phoneticPr fontId="2"/>
  </si>
  <si>
    <t>85 歳 以 上</t>
    <rPh sb="3" eb="4">
      <t>サイ</t>
    </rPh>
    <rPh sb="5" eb="8">
      <t>イジョウ</t>
    </rPh>
    <phoneticPr fontId="2"/>
  </si>
  <si>
    <t>（ 0 ～ 14 歳 ）</t>
    <rPh sb="9" eb="10">
      <t>サイ</t>
    </rPh>
    <phoneticPr fontId="2"/>
  </si>
  <si>
    <t>老  年  人  口</t>
    <rPh sb="0" eb="4">
      <t>ロウネン</t>
    </rPh>
    <rPh sb="6" eb="10">
      <t>ジンコウ</t>
    </rPh>
    <phoneticPr fontId="2"/>
  </si>
  <si>
    <t>（ 65 歳 以 上 ）</t>
    <rPh sb="5" eb="6">
      <t>サイ</t>
    </rPh>
    <rPh sb="7" eb="10">
      <t>イジョウ</t>
    </rPh>
    <phoneticPr fontId="2"/>
  </si>
  <si>
    <t>人口増加率</t>
    <rPh sb="0" eb="2">
      <t>ジンコウ</t>
    </rPh>
    <rPh sb="2" eb="5">
      <t>ゾウカリツ</t>
    </rPh>
    <phoneticPr fontId="2"/>
  </si>
  <si>
    <t>福知山市</t>
    <rPh sb="0" eb="4">
      <t>フクチヤマシ</t>
    </rPh>
    <phoneticPr fontId="2"/>
  </si>
  <si>
    <t>綾部市</t>
    <rPh sb="0" eb="3">
      <t>アヤベシ</t>
    </rPh>
    <phoneticPr fontId="2"/>
  </si>
  <si>
    <t>亀岡市</t>
  </si>
  <si>
    <t>向日市</t>
    <rPh sb="0" eb="3">
      <t>ムコウシ</t>
    </rPh>
    <phoneticPr fontId="2"/>
  </si>
  <si>
    <t>産業就業者数</t>
    <rPh sb="0" eb="2">
      <t>サンギョウ</t>
    </rPh>
    <rPh sb="2" eb="5">
      <t>シュウギョウシャ</t>
    </rPh>
    <rPh sb="5" eb="6">
      <t>スウ</t>
    </rPh>
    <phoneticPr fontId="2"/>
  </si>
  <si>
    <t>就業者数</t>
    <rPh sb="0" eb="3">
      <t>シュウギョウシャ</t>
    </rPh>
    <rPh sb="3" eb="4">
      <t>スウ</t>
    </rPh>
    <phoneticPr fontId="2"/>
  </si>
  <si>
    <t>第1次産業</t>
    <rPh sb="0" eb="1">
      <t>ダイ</t>
    </rPh>
    <rPh sb="1" eb="2">
      <t>１ジ</t>
    </rPh>
    <rPh sb="2" eb="3">
      <t>ツギ</t>
    </rPh>
    <rPh sb="3" eb="5">
      <t>サンギョウ</t>
    </rPh>
    <phoneticPr fontId="2"/>
  </si>
  <si>
    <t>第2次産業</t>
    <rPh sb="0" eb="1">
      <t>ダイ</t>
    </rPh>
    <rPh sb="2" eb="3">
      <t>ツギ</t>
    </rPh>
    <rPh sb="3" eb="5">
      <t>サンギョウ</t>
    </rPh>
    <phoneticPr fontId="2"/>
  </si>
  <si>
    <t>第3次産業</t>
    <rPh sb="0" eb="1">
      <t>ダイ</t>
    </rPh>
    <rPh sb="2" eb="3">
      <t>ツギ</t>
    </rPh>
    <rPh sb="3" eb="5">
      <t>サンギョウ</t>
    </rPh>
    <phoneticPr fontId="2"/>
  </si>
  <si>
    <t>D・I・D区域内面積</t>
    <rPh sb="5" eb="8">
      <t>クイキナイ</t>
    </rPh>
    <rPh sb="8" eb="10">
      <t>メンセキ</t>
    </rPh>
    <phoneticPr fontId="2"/>
  </si>
  <si>
    <t>総面積比率</t>
    <rPh sb="0" eb="3">
      <t>ソウメンセキ</t>
    </rPh>
    <rPh sb="3" eb="5">
      <t>ヒリツ</t>
    </rPh>
    <phoneticPr fontId="2"/>
  </si>
  <si>
    <t>D・I・D区域内人口</t>
    <rPh sb="5" eb="8">
      <t>クイキナイ</t>
    </rPh>
    <rPh sb="8" eb="10">
      <t>ジンコウ</t>
    </rPh>
    <phoneticPr fontId="2"/>
  </si>
  <si>
    <t>総人口比率</t>
    <rPh sb="0" eb="1">
      <t>ソウメンセキ</t>
    </rPh>
    <rPh sb="1" eb="3">
      <t>ジンコウ</t>
    </rPh>
    <rPh sb="3" eb="5">
      <t>ヒリツ</t>
    </rPh>
    <phoneticPr fontId="2"/>
  </si>
  <si>
    <t>D・I・D区域内人口密度</t>
    <rPh sb="5" eb="8">
      <t>クイキナイ</t>
    </rPh>
    <rPh sb="8" eb="10">
      <t>ジンコウ</t>
    </rPh>
    <rPh sb="10" eb="12">
      <t>ミツド</t>
    </rPh>
    <phoneticPr fontId="2"/>
  </si>
  <si>
    <t>増加率</t>
    <rPh sb="0" eb="3">
      <t>ゾウカリツ</t>
    </rPh>
    <phoneticPr fontId="2"/>
  </si>
  <si>
    <t>総        数</t>
    <rPh sb="0" eb="10">
      <t>ソウスウ</t>
    </rPh>
    <phoneticPr fontId="2"/>
  </si>
  <si>
    <t>事業所</t>
    <rPh sb="0" eb="3">
      <t>ジギョウショ</t>
    </rPh>
    <phoneticPr fontId="2"/>
  </si>
  <si>
    <t>所</t>
    <rPh sb="0" eb="1">
      <t>ショ</t>
    </rPh>
    <phoneticPr fontId="2"/>
  </si>
  <si>
    <t>従業者数</t>
    <rPh sb="0" eb="3">
      <t>ジュウギョウシャ</t>
    </rPh>
    <rPh sb="3" eb="4">
      <t>スウ</t>
    </rPh>
    <phoneticPr fontId="2"/>
  </si>
  <si>
    <t>建 設 業</t>
    <rPh sb="0" eb="5">
      <t>ケンセツギョウ</t>
    </rPh>
    <phoneticPr fontId="2"/>
  </si>
  <si>
    <t>製 造 業</t>
    <rPh sb="0" eb="5">
      <t>セイゾウギョウ</t>
    </rPh>
    <phoneticPr fontId="2"/>
  </si>
  <si>
    <t>農 家 数</t>
    <rPh sb="0" eb="3">
      <t>ノウカ</t>
    </rPh>
    <rPh sb="4" eb="5">
      <t>スウ</t>
    </rPh>
    <phoneticPr fontId="2"/>
  </si>
  <si>
    <t>総     数</t>
    <rPh sb="0" eb="7">
      <t>ソウスウ</t>
    </rPh>
    <phoneticPr fontId="2"/>
  </si>
  <si>
    <t>戸</t>
    <rPh sb="0" eb="1">
      <t>ト</t>
    </rPh>
    <phoneticPr fontId="2"/>
  </si>
  <si>
    <t>専業農家数</t>
    <rPh sb="0" eb="2">
      <t>センギョウ</t>
    </rPh>
    <rPh sb="2" eb="4">
      <t>ノウカ</t>
    </rPh>
    <rPh sb="4" eb="5">
      <t>スウ</t>
    </rPh>
    <phoneticPr fontId="2"/>
  </si>
  <si>
    <t>第一種兼業農家</t>
    <rPh sb="0" eb="1">
      <t>ダイ</t>
    </rPh>
    <rPh sb="1" eb="3">
      <t>１シュ</t>
    </rPh>
    <rPh sb="3" eb="5">
      <t>ケンギョウ</t>
    </rPh>
    <rPh sb="5" eb="7">
      <t>ノウカ</t>
    </rPh>
    <phoneticPr fontId="2"/>
  </si>
  <si>
    <t>第二種兼業農家</t>
    <rPh sb="0" eb="1">
      <t>ダイ</t>
    </rPh>
    <rPh sb="1" eb="2">
      <t>２</t>
    </rPh>
    <rPh sb="2" eb="3">
      <t>シュ</t>
    </rPh>
    <rPh sb="3" eb="5">
      <t>ケンギョウ</t>
    </rPh>
    <rPh sb="5" eb="7">
      <t>ノウカ</t>
    </rPh>
    <phoneticPr fontId="2"/>
  </si>
  <si>
    <t>自給的農家数</t>
    <rPh sb="0" eb="3">
      <t>ジキュウテキ</t>
    </rPh>
    <rPh sb="3" eb="5">
      <t>ノウカ</t>
    </rPh>
    <rPh sb="5" eb="6">
      <t>スウ</t>
    </rPh>
    <phoneticPr fontId="2"/>
  </si>
  <si>
    <t>総  面  積</t>
    <rPh sb="0" eb="7">
      <t>ソウメンセキ</t>
    </rPh>
    <phoneticPr fontId="2"/>
  </si>
  <si>
    <t>田</t>
    <rPh sb="0" eb="1">
      <t>タ</t>
    </rPh>
    <phoneticPr fontId="2"/>
  </si>
  <si>
    <t>畑</t>
    <rPh sb="0" eb="1">
      <t>ハタケ</t>
    </rPh>
    <phoneticPr fontId="2"/>
  </si>
  <si>
    <t>樹園地その他</t>
    <rPh sb="0" eb="1">
      <t>ジュ</t>
    </rPh>
    <rPh sb="1" eb="2">
      <t>エン</t>
    </rPh>
    <rPh sb="2" eb="3">
      <t>チ</t>
    </rPh>
    <rPh sb="3" eb="6">
      <t>ソノタ</t>
    </rPh>
    <phoneticPr fontId="2"/>
  </si>
  <si>
    <t>総   数</t>
    <rPh sb="0" eb="5">
      <t>ソウスウ</t>
    </rPh>
    <phoneticPr fontId="2"/>
  </si>
  <si>
    <t>基礎素材型産業</t>
    <rPh sb="0" eb="2">
      <t>キソ</t>
    </rPh>
    <rPh sb="2" eb="5">
      <t>ソザイガタ</t>
    </rPh>
    <rPh sb="5" eb="7">
      <t>サンギョウ</t>
    </rPh>
    <phoneticPr fontId="2"/>
  </si>
  <si>
    <t>加工組立型産業</t>
    <rPh sb="0" eb="2">
      <t>カコウ</t>
    </rPh>
    <rPh sb="2" eb="4">
      <t>クミタテ</t>
    </rPh>
    <rPh sb="4" eb="5">
      <t>カタ</t>
    </rPh>
    <rPh sb="5" eb="7">
      <t>サンギョウ</t>
    </rPh>
    <phoneticPr fontId="2"/>
  </si>
  <si>
    <t>生活関連型産業</t>
    <rPh sb="0" eb="2">
      <t>セイカツ</t>
    </rPh>
    <rPh sb="2" eb="4">
      <t>カンレン</t>
    </rPh>
    <rPh sb="4" eb="5">
      <t>カタ</t>
    </rPh>
    <rPh sb="5" eb="7">
      <t>サンギョウ</t>
    </rPh>
    <phoneticPr fontId="2"/>
  </si>
  <si>
    <t>製 造 品      出荷額等</t>
    <rPh sb="0" eb="5">
      <t>セイゾウヒン</t>
    </rPh>
    <rPh sb="11" eb="14">
      <t>シュッカガク</t>
    </rPh>
    <rPh sb="14" eb="15">
      <t>トウ</t>
    </rPh>
    <phoneticPr fontId="2"/>
  </si>
  <si>
    <t>万円</t>
    <rPh sb="0" eb="2">
      <t>マンエン</t>
    </rPh>
    <phoneticPr fontId="2"/>
  </si>
  <si>
    <t>原 材 料    使用額等</t>
    <rPh sb="0" eb="5">
      <t>ゲンザイリョウ</t>
    </rPh>
    <rPh sb="9" eb="11">
      <t>シヨウ</t>
    </rPh>
    <rPh sb="11" eb="12">
      <t>ガク</t>
    </rPh>
    <rPh sb="12" eb="13">
      <t>トウ</t>
    </rPh>
    <phoneticPr fontId="2"/>
  </si>
  <si>
    <t>卸売業</t>
    <rPh sb="0" eb="3">
      <t>オロシウリギョウ</t>
    </rPh>
    <phoneticPr fontId="2"/>
  </si>
  <si>
    <t>小売業</t>
    <rPh sb="0" eb="3">
      <t>コウリギョウ</t>
    </rPh>
    <phoneticPr fontId="2"/>
  </si>
  <si>
    <t>年間商品     販 売 額</t>
    <rPh sb="0" eb="2">
      <t>ネンカン</t>
    </rPh>
    <rPh sb="2" eb="4">
      <t>ショウヒン</t>
    </rPh>
    <rPh sb="9" eb="14">
      <t>ハンバイガク</t>
    </rPh>
    <phoneticPr fontId="2"/>
  </si>
  <si>
    <t>総延長</t>
    <rPh sb="0" eb="3">
      <t>ソウエンチョウ</t>
    </rPh>
    <phoneticPr fontId="2"/>
  </si>
  <si>
    <t>市道延長</t>
    <rPh sb="0" eb="2">
      <t>シドウ</t>
    </rPh>
    <rPh sb="2" eb="4">
      <t>エンチョウ</t>
    </rPh>
    <phoneticPr fontId="2"/>
  </si>
  <si>
    <t>市道舗装率</t>
    <rPh sb="0" eb="2">
      <t>シドウ</t>
    </rPh>
    <rPh sb="2" eb="4">
      <t>ホソウ</t>
    </rPh>
    <rPh sb="4" eb="5">
      <t>リツ</t>
    </rPh>
    <phoneticPr fontId="2"/>
  </si>
  <si>
    <t>箇所</t>
    <rPh sb="0" eb="2">
      <t>カショ</t>
    </rPh>
    <phoneticPr fontId="2"/>
  </si>
  <si>
    <t>都市公園</t>
    <rPh sb="0" eb="2">
      <t>トシ</t>
    </rPh>
    <rPh sb="2" eb="4">
      <t>コウエン</t>
    </rPh>
    <phoneticPr fontId="2"/>
  </si>
  <si>
    <t>市民1人当たり面積</t>
    <rPh sb="0" eb="2">
      <t>シミン</t>
    </rPh>
    <rPh sb="2" eb="4">
      <t>１ニン</t>
    </rPh>
    <rPh sb="4" eb="5">
      <t>ア</t>
    </rPh>
    <rPh sb="7" eb="9">
      <t>メンセキ</t>
    </rPh>
    <phoneticPr fontId="2"/>
  </si>
  <si>
    <t>台</t>
    <rPh sb="0" eb="1">
      <t>ダイ</t>
    </rPh>
    <phoneticPr fontId="2"/>
  </si>
  <si>
    <t>乗用車</t>
    <rPh sb="0" eb="3">
      <t>ジョウヨウシャ</t>
    </rPh>
    <phoneticPr fontId="2"/>
  </si>
  <si>
    <t>普通</t>
    <rPh sb="0" eb="2">
      <t>フツウ</t>
    </rPh>
    <phoneticPr fontId="2"/>
  </si>
  <si>
    <t>小型</t>
    <rPh sb="0" eb="2">
      <t>コガタ</t>
    </rPh>
    <phoneticPr fontId="2"/>
  </si>
  <si>
    <t>被けん引</t>
    <rPh sb="0" eb="1">
      <t>ヒ</t>
    </rPh>
    <rPh sb="1" eb="4">
      <t>ケンイン</t>
    </rPh>
    <phoneticPr fontId="2"/>
  </si>
  <si>
    <t>大型特殊</t>
    <rPh sb="0" eb="2">
      <t>オオガタ</t>
    </rPh>
    <rPh sb="2" eb="4">
      <t>トクシュ</t>
    </rPh>
    <phoneticPr fontId="2"/>
  </si>
  <si>
    <t>軽自動車（二輪を除く）</t>
    <rPh sb="0" eb="4">
      <t>ケイジドウシャ</t>
    </rPh>
    <rPh sb="5" eb="6">
      <t>２</t>
    </rPh>
    <rPh sb="6" eb="7">
      <t>ワ</t>
    </rPh>
    <rPh sb="8" eb="9">
      <t>ノゾ</t>
    </rPh>
    <phoneticPr fontId="2"/>
  </si>
  <si>
    <t>小型特殊</t>
    <rPh sb="0" eb="2">
      <t>コガタ</t>
    </rPh>
    <rPh sb="2" eb="4">
      <t>トクシュ</t>
    </rPh>
    <phoneticPr fontId="2"/>
  </si>
  <si>
    <t>その他</t>
    <rPh sb="0" eb="3">
      <t>ソノタ</t>
    </rPh>
    <phoneticPr fontId="2"/>
  </si>
  <si>
    <t>二 輪 車</t>
    <rPh sb="0" eb="5">
      <t>ニリンシャ</t>
    </rPh>
    <phoneticPr fontId="2"/>
  </si>
  <si>
    <t>251ｃｃ以上</t>
    <rPh sb="5" eb="7">
      <t>イジョウ</t>
    </rPh>
    <phoneticPr fontId="2"/>
  </si>
  <si>
    <t>50ｃｃ以下</t>
    <rPh sb="4" eb="6">
      <t>イカ</t>
    </rPh>
    <phoneticPr fontId="2"/>
  </si>
  <si>
    <t>郵便物数</t>
    <rPh sb="0" eb="2">
      <t>ユウビン</t>
    </rPh>
    <rPh sb="2" eb="3">
      <t>モノ</t>
    </rPh>
    <rPh sb="3" eb="4">
      <t>スウ</t>
    </rPh>
    <phoneticPr fontId="2"/>
  </si>
  <si>
    <t>国  内    通  常</t>
    <rPh sb="0" eb="4">
      <t>コクナイ</t>
    </rPh>
    <rPh sb="8" eb="12">
      <t>ツウジョウ</t>
    </rPh>
    <phoneticPr fontId="2"/>
  </si>
  <si>
    <t>引受</t>
    <rPh sb="0" eb="2">
      <t>ヒキウケ</t>
    </rPh>
    <phoneticPr fontId="2"/>
  </si>
  <si>
    <t>千通</t>
    <rPh sb="0" eb="2">
      <t>センツウ</t>
    </rPh>
    <phoneticPr fontId="2"/>
  </si>
  <si>
    <t>配達</t>
    <rPh sb="0" eb="2">
      <t>ハイタツ</t>
    </rPh>
    <phoneticPr fontId="2"/>
  </si>
  <si>
    <t>国  内  小  包</t>
    <rPh sb="0" eb="4">
      <t>コクナイ</t>
    </rPh>
    <rPh sb="6" eb="10">
      <t>コヅツミ</t>
    </rPh>
    <phoneticPr fontId="2"/>
  </si>
  <si>
    <t>契約回線数</t>
    <rPh sb="0" eb="2">
      <t>ケイヤク</t>
    </rPh>
    <rPh sb="2" eb="4">
      <t>カイセン</t>
    </rPh>
    <rPh sb="4" eb="5">
      <t>スウ</t>
    </rPh>
    <phoneticPr fontId="2"/>
  </si>
  <si>
    <t>公衆電話数</t>
    <rPh sb="0" eb="2">
      <t>コウシュウ</t>
    </rPh>
    <rPh sb="2" eb="4">
      <t>デンワ</t>
    </rPh>
    <rPh sb="4" eb="5">
      <t>スウ</t>
    </rPh>
    <phoneticPr fontId="2"/>
  </si>
  <si>
    <t>個</t>
    <rPh sb="0" eb="1">
      <t>コ</t>
    </rPh>
    <phoneticPr fontId="2"/>
  </si>
  <si>
    <t>総 数</t>
    <rPh sb="0" eb="3">
      <t>ソウスウ</t>
    </rPh>
    <phoneticPr fontId="2"/>
  </si>
  <si>
    <t>幼稚園数</t>
    <rPh sb="0" eb="3">
      <t>ヨウチエン</t>
    </rPh>
    <rPh sb="3" eb="4">
      <t>スウ</t>
    </rPh>
    <phoneticPr fontId="2"/>
  </si>
  <si>
    <t>園</t>
    <rPh sb="0" eb="1">
      <t>エン</t>
    </rPh>
    <phoneticPr fontId="2"/>
  </si>
  <si>
    <t>園児数</t>
    <rPh sb="0" eb="2">
      <t>エンジ</t>
    </rPh>
    <rPh sb="2" eb="3">
      <t>スウ</t>
    </rPh>
    <phoneticPr fontId="2"/>
  </si>
  <si>
    <t>市 立</t>
    <rPh sb="0" eb="3">
      <t>シリツ</t>
    </rPh>
    <phoneticPr fontId="2"/>
  </si>
  <si>
    <t>私 立</t>
    <rPh sb="0" eb="3">
      <t>ワタクシリツ</t>
    </rPh>
    <phoneticPr fontId="2"/>
  </si>
  <si>
    <t>学校数</t>
    <rPh sb="0" eb="2">
      <t>ガッコウ</t>
    </rPh>
    <rPh sb="2" eb="3">
      <t>スウ</t>
    </rPh>
    <phoneticPr fontId="2"/>
  </si>
  <si>
    <t>校</t>
    <rPh sb="0" eb="1">
      <t>コウ</t>
    </rPh>
    <phoneticPr fontId="2"/>
  </si>
  <si>
    <t>児童数</t>
    <rPh sb="0" eb="2">
      <t>ジドウ</t>
    </rPh>
    <rPh sb="2" eb="3">
      <t>スウ</t>
    </rPh>
    <phoneticPr fontId="2"/>
  </si>
  <si>
    <t>1校当たりの児童数</t>
    <rPh sb="1" eb="2">
      <t>コウ</t>
    </rPh>
    <rPh sb="2" eb="3">
      <t>ア</t>
    </rPh>
    <rPh sb="6" eb="8">
      <t>ジドウ</t>
    </rPh>
    <rPh sb="8" eb="9">
      <t>スウ</t>
    </rPh>
    <phoneticPr fontId="2"/>
  </si>
  <si>
    <t>学級数</t>
    <rPh sb="0" eb="2">
      <t>ガッキュウ</t>
    </rPh>
    <rPh sb="2" eb="3">
      <t>スウ</t>
    </rPh>
    <phoneticPr fontId="2"/>
  </si>
  <si>
    <t>学級</t>
    <rPh sb="0" eb="2">
      <t>ガッキュウ</t>
    </rPh>
    <phoneticPr fontId="2"/>
  </si>
  <si>
    <t>生徒数</t>
    <rPh sb="0" eb="3">
      <t>セイトスウ</t>
    </rPh>
    <phoneticPr fontId="2"/>
  </si>
  <si>
    <t>1校当たりの生徒数</t>
    <rPh sb="1" eb="2">
      <t>コウ</t>
    </rPh>
    <rPh sb="2" eb="3">
      <t>ア</t>
    </rPh>
    <rPh sb="6" eb="8">
      <t>セイト</t>
    </rPh>
    <rPh sb="8" eb="9">
      <t>スウ</t>
    </rPh>
    <phoneticPr fontId="2"/>
  </si>
  <si>
    <t>生徒数</t>
    <rPh sb="0" eb="2">
      <t>セイト</t>
    </rPh>
    <rPh sb="2" eb="3">
      <t>スウ</t>
    </rPh>
    <phoneticPr fontId="2"/>
  </si>
  <si>
    <t>被保護実人員</t>
    <rPh sb="0" eb="1">
      <t>ヒ</t>
    </rPh>
    <rPh sb="1" eb="3">
      <t>ホゴ</t>
    </rPh>
    <rPh sb="3" eb="4">
      <t>ジツ</t>
    </rPh>
    <rPh sb="4" eb="6">
      <t>ジンイン</t>
    </rPh>
    <phoneticPr fontId="2"/>
  </si>
  <si>
    <t>生活保護率</t>
    <rPh sb="0" eb="2">
      <t>セイカツ</t>
    </rPh>
    <rPh sb="2" eb="4">
      <t>ホゴ</t>
    </rPh>
    <rPh sb="4" eb="5">
      <t>リツ</t>
    </rPh>
    <phoneticPr fontId="2"/>
  </si>
  <si>
    <t>全世帯比</t>
    <rPh sb="0" eb="1">
      <t>ゼン</t>
    </rPh>
    <rPh sb="1" eb="3">
      <t>セタイ</t>
    </rPh>
    <rPh sb="3" eb="4">
      <t>ヒ</t>
    </rPh>
    <phoneticPr fontId="2"/>
  </si>
  <si>
    <t>全人口比</t>
    <rPh sb="0" eb="1">
      <t>ゼン</t>
    </rPh>
    <rPh sb="1" eb="3">
      <t>ジンコウ</t>
    </rPh>
    <rPh sb="3" eb="4">
      <t>ヒ</t>
    </rPh>
    <phoneticPr fontId="2"/>
  </si>
  <si>
    <t>（ .4.1）    保 育 所</t>
    <rPh sb="11" eb="16">
      <t>ホイクショ</t>
    </rPh>
    <phoneticPr fontId="2"/>
  </si>
  <si>
    <t>保育所数</t>
    <rPh sb="0" eb="3">
      <t>ホイクショ</t>
    </rPh>
    <rPh sb="3" eb="4">
      <t>スウ</t>
    </rPh>
    <phoneticPr fontId="2"/>
  </si>
  <si>
    <t>う ち   市 立</t>
    <rPh sb="6" eb="9">
      <t>シリツ</t>
    </rPh>
    <phoneticPr fontId="2"/>
  </si>
  <si>
    <t>収 集 回 数</t>
    <rPh sb="0" eb="3">
      <t>シュウシュウ</t>
    </rPh>
    <rPh sb="4" eb="7">
      <t>カイスウ</t>
    </rPh>
    <phoneticPr fontId="2"/>
  </si>
  <si>
    <t>回</t>
    <rPh sb="0" eb="1">
      <t>カイ</t>
    </rPh>
    <phoneticPr fontId="2"/>
  </si>
  <si>
    <t>（ . .1）    医療施設数</t>
    <rPh sb="11" eb="13">
      <t>イリョウ</t>
    </rPh>
    <rPh sb="13" eb="15">
      <t>シセツ</t>
    </rPh>
    <rPh sb="15" eb="16">
      <t>スウ</t>
    </rPh>
    <phoneticPr fontId="2"/>
  </si>
  <si>
    <t>施設</t>
    <rPh sb="0" eb="2">
      <t>シセツ</t>
    </rPh>
    <phoneticPr fontId="2"/>
  </si>
  <si>
    <t>院</t>
    <rPh sb="0" eb="1">
      <t>イン</t>
    </rPh>
    <phoneticPr fontId="2"/>
  </si>
  <si>
    <t>医    療</t>
    <rPh sb="0" eb="6">
      <t>イリョウ</t>
    </rPh>
    <phoneticPr fontId="2"/>
  </si>
  <si>
    <t>病床</t>
    <rPh sb="0" eb="2">
      <t>ビョウショウ</t>
    </rPh>
    <phoneticPr fontId="2"/>
  </si>
  <si>
    <t>床</t>
    <rPh sb="0" eb="1">
      <t>ユカ</t>
    </rPh>
    <phoneticPr fontId="2"/>
  </si>
  <si>
    <t>一般診療所</t>
    <rPh sb="0" eb="2">
      <t>イッパン</t>
    </rPh>
    <rPh sb="2" eb="5">
      <t>シンリョウショ</t>
    </rPh>
    <phoneticPr fontId="2"/>
  </si>
  <si>
    <t>歯科診療所</t>
    <rPh sb="0" eb="2">
      <t>シカ</t>
    </rPh>
    <rPh sb="2" eb="5">
      <t>シンリョウショ</t>
    </rPh>
    <phoneticPr fontId="2"/>
  </si>
  <si>
    <t>医師</t>
    <rPh sb="0" eb="2">
      <t>イシ</t>
    </rPh>
    <phoneticPr fontId="2"/>
  </si>
  <si>
    <t>歯科医師</t>
    <rPh sb="0" eb="2">
      <t>シカ</t>
    </rPh>
    <rPh sb="2" eb="4">
      <t>イシ</t>
    </rPh>
    <phoneticPr fontId="2"/>
  </si>
  <si>
    <t>薬剤師</t>
    <rPh sb="0" eb="3">
      <t>ヤクザイシ</t>
    </rPh>
    <phoneticPr fontId="2"/>
  </si>
  <si>
    <t>給水人口</t>
    <rPh sb="0" eb="2">
      <t>キュウスイ</t>
    </rPh>
    <rPh sb="2" eb="4">
      <t>ジンコウ</t>
    </rPh>
    <phoneticPr fontId="2"/>
  </si>
  <si>
    <t>普　及　率</t>
    <rPh sb="0" eb="1">
      <t>アマネ</t>
    </rPh>
    <rPh sb="2" eb="3">
      <t>オヨ</t>
    </rPh>
    <rPh sb="4" eb="5">
      <t>リツ</t>
    </rPh>
    <phoneticPr fontId="2"/>
  </si>
  <si>
    <t>年間1人当たり給水量</t>
    <rPh sb="0" eb="2">
      <t>ネンカン</t>
    </rPh>
    <rPh sb="2" eb="4">
      <t>１ニン</t>
    </rPh>
    <rPh sb="4" eb="5">
      <t>ア</t>
    </rPh>
    <rPh sb="7" eb="9">
      <t>キュウスイ</t>
    </rPh>
    <rPh sb="9" eb="10">
      <t>リョウ</t>
    </rPh>
    <phoneticPr fontId="2"/>
  </si>
  <si>
    <t>下水道普及率（対人口）</t>
    <rPh sb="0" eb="3">
      <t>ゲスイドウ</t>
    </rPh>
    <rPh sb="3" eb="6">
      <t>フキュウリツ</t>
    </rPh>
    <rPh sb="7" eb="8">
      <t>タイ</t>
    </rPh>
    <rPh sb="8" eb="10">
      <t>ジンコウ</t>
    </rPh>
    <phoneticPr fontId="2"/>
  </si>
  <si>
    <t>交　　番　　数</t>
    <rPh sb="0" eb="1">
      <t>コウ</t>
    </rPh>
    <rPh sb="3" eb="4">
      <t>バン</t>
    </rPh>
    <rPh sb="6" eb="7">
      <t>スウ</t>
    </rPh>
    <phoneticPr fontId="2"/>
  </si>
  <si>
    <t>（警察署、派出所、駐在所）</t>
    <rPh sb="1" eb="4">
      <t>ケイサツショ</t>
    </rPh>
    <rPh sb="5" eb="7">
      <t>ハシュツ</t>
    </rPh>
    <rPh sb="7" eb="8">
      <t>ショ</t>
    </rPh>
    <rPh sb="9" eb="11">
      <t>チュウザイ</t>
    </rPh>
    <rPh sb="11" eb="12">
      <t>ショ</t>
    </rPh>
    <phoneticPr fontId="2"/>
  </si>
  <si>
    <t>犯罪発生件数</t>
    <rPh sb="0" eb="2">
      <t>ハンザイ</t>
    </rPh>
    <rPh sb="2" eb="4">
      <t>ハッセイ</t>
    </rPh>
    <rPh sb="4" eb="6">
      <t>ケンスウ</t>
    </rPh>
    <phoneticPr fontId="2"/>
  </si>
  <si>
    <t>交通事故</t>
    <rPh sb="0" eb="4">
      <t>コウツウジコ</t>
    </rPh>
    <phoneticPr fontId="2"/>
  </si>
  <si>
    <t>発生件数</t>
    <rPh sb="0" eb="2">
      <t>ハッセイ</t>
    </rPh>
    <rPh sb="2" eb="4">
      <t>ケンスウ</t>
    </rPh>
    <phoneticPr fontId="2"/>
  </si>
  <si>
    <t>（ 年中）  交通安全</t>
    <rPh sb="2" eb="3">
      <t>トシ</t>
    </rPh>
    <rPh sb="3" eb="4">
      <t>チュウ</t>
    </rPh>
    <rPh sb="7" eb="9">
      <t>コウツウ</t>
    </rPh>
    <rPh sb="9" eb="11">
      <t>アンゼン</t>
    </rPh>
    <phoneticPr fontId="2"/>
  </si>
  <si>
    <t>死傷者数</t>
    <rPh sb="0" eb="3">
      <t>シショウシャ</t>
    </rPh>
    <rPh sb="3" eb="4">
      <t>スウ</t>
    </rPh>
    <phoneticPr fontId="2"/>
  </si>
  <si>
    <t>うち死者数</t>
    <rPh sb="2" eb="5">
      <t>シシャスウ</t>
    </rPh>
    <phoneticPr fontId="2"/>
  </si>
  <si>
    <t>基</t>
    <rPh sb="0" eb="1">
      <t>キ</t>
    </rPh>
    <phoneticPr fontId="2"/>
  </si>
  <si>
    <t>消防車台数</t>
    <rPh sb="0" eb="3">
      <t>ショウボウシャ</t>
    </rPh>
    <rPh sb="3" eb="5">
      <t>ダイスウ</t>
    </rPh>
    <phoneticPr fontId="2"/>
  </si>
  <si>
    <t>（ 年中）   消 防</t>
    <rPh sb="2" eb="4">
      <t>ネンジュウ</t>
    </rPh>
    <rPh sb="8" eb="11">
      <t>ショウボウ</t>
    </rPh>
    <phoneticPr fontId="2"/>
  </si>
  <si>
    <t>火災発生件数世帯比</t>
    <rPh sb="0" eb="2">
      <t>カサイ</t>
    </rPh>
    <rPh sb="2" eb="4">
      <t>ハッセイ</t>
    </rPh>
    <rPh sb="4" eb="6">
      <t>ケンスウ</t>
    </rPh>
    <rPh sb="6" eb="8">
      <t>セタイヒ</t>
    </rPh>
    <rPh sb="8" eb="9">
      <t>ヒ</t>
    </rPh>
    <phoneticPr fontId="2"/>
  </si>
  <si>
    <t>救急車台数</t>
    <rPh sb="0" eb="3">
      <t>キュウキュウシャ</t>
    </rPh>
    <rPh sb="3" eb="5">
      <t>ダイスウ</t>
    </rPh>
    <phoneticPr fontId="2"/>
  </si>
  <si>
    <t>救急出動回数</t>
    <rPh sb="0" eb="2">
      <t>キュウキュウ</t>
    </rPh>
    <rPh sb="2" eb="4">
      <t>シュツドウ</t>
    </rPh>
    <rPh sb="4" eb="6">
      <t>カイスウ</t>
    </rPh>
    <phoneticPr fontId="2"/>
  </si>
  <si>
    <t>議員定数</t>
    <rPh sb="0" eb="2">
      <t>ギイン</t>
    </rPh>
    <rPh sb="2" eb="4">
      <t>テイスウ</t>
    </rPh>
    <phoneticPr fontId="2"/>
  </si>
  <si>
    <t>議員1人当たり人口</t>
    <rPh sb="0" eb="2">
      <t>ギイン</t>
    </rPh>
    <rPh sb="2" eb="4">
      <t>１ニン</t>
    </rPh>
    <rPh sb="4" eb="5">
      <t>ア</t>
    </rPh>
    <rPh sb="7" eb="9">
      <t>ジンコウ</t>
    </rPh>
    <phoneticPr fontId="2"/>
  </si>
  <si>
    <t>提案件数</t>
    <rPh sb="0" eb="2">
      <t>テイアン</t>
    </rPh>
    <rPh sb="2" eb="4">
      <t>ケンスウ</t>
    </rPh>
    <phoneticPr fontId="2"/>
  </si>
  <si>
    <t>市長提案</t>
    <rPh sb="0" eb="2">
      <t>シチョウ</t>
    </rPh>
    <rPh sb="2" eb="4">
      <t>テイアン</t>
    </rPh>
    <phoneticPr fontId="2"/>
  </si>
  <si>
    <t>議員提案</t>
    <rPh sb="0" eb="2">
      <t>ギイン</t>
    </rPh>
    <rPh sb="2" eb="4">
      <t>テイアン</t>
    </rPh>
    <phoneticPr fontId="2"/>
  </si>
  <si>
    <t>請願件数</t>
    <rPh sb="0" eb="2">
      <t>セイガン</t>
    </rPh>
    <rPh sb="2" eb="4">
      <t>ケンスウ</t>
    </rPh>
    <phoneticPr fontId="2"/>
  </si>
  <si>
    <t>陳情件数</t>
    <rPh sb="0" eb="2">
      <t>チンジョウ</t>
    </rPh>
    <rPh sb="2" eb="4">
      <t>ケンスウ</t>
    </rPh>
    <phoneticPr fontId="2"/>
  </si>
  <si>
    <t>選 挙</t>
    <rPh sb="0" eb="3">
      <t>センキョ</t>
    </rPh>
    <phoneticPr fontId="2"/>
  </si>
  <si>
    <t>普通会計決算額（歳出）</t>
    <rPh sb="0" eb="2">
      <t>フツウ</t>
    </rPh>
    <rPh sb="2" eb="4">
      <t>カイケイ</t>
    </rPh>
    <rPh sb="4" eb="6">
      <t>ケッサン</t>
    </rPh>
    <rPh sb="6" eb="7">
      <t>ガク</t>
    </rPh>
    <rPh sb="8" eb="10">
      <t>サイシュツ</t>
    </rPh>
    <phoneticPr fontId="2"/>
  </si>
  <si>
    <t>経常収支比率</t>
    <rPh sb="0" eb="2">
      <t>ケイジョウ</t>
    </rPh>
    <rPh sb="2" eb="4">
      <t>シュウシ</t>
    </rPh>
    <rPh sb="4" eb="6">
      <t>ヒリツ</t>
    </rPh>
    <phoneticPr fontId="2"/>
  </si>
  <si>
    <t>地方交付税額</t>
    <rPh sb="0" eb="5">
      <t>チホウコウフゼイ</t>
    </rPh>
    <rPh sb="5" eb="6">
      <t>ガク</t>
    </rPh>
    <phoneticPr fontId="2"/>
  </si>
  <si>
    <t>財政力指数</t>
    <rPh sb="0" eb="3">
      <t>ザイセイリョク</t>
    </rPh>
    <rPh sb="3" eb="5">
      <t>シスウ</t>
    </rPh>
    <phoneticPr fontId="2"/>
  </si>
  <si>
    <t>市税総額</t>
    <rPh sb="0" eb="2">
      <t>シゼイ</t>
    </rPh>
    <rPh sb="2" eb="4">
      <t>ソウガク</t>
    </rPh>
    <phoneticPr fontId="2"/>
  </si>
  <si>
    <t>市民1人当たり税額</t>
    <rPh sb="0" eb="2">
      <t>シミン</t>
    </rPh>
    <rPh sb="2" eb="4">
      <t>１ニン</t>
    </rPh>
    <rPh sb="4" eb="5">
      <t>ア</t>
    </rPh>
    <rPh sb="7" eb="9">
      <t>ゼイガク</t>
    </rPh>
    <phoneticPr fontId="2"/>
  </si>
  <si>
    <t>円</t>
    <rPh sb="0" eb="1">
      <t>エン</t>
    </rPh>
    <phoneticPr fontId="2"/>
  </si>
  <si>
    <t>市民税</t>
    <rPh sb="0" eb="3">
      <t>シミンゼイ</t>
    </rPh>
    <phoneticPr fontId="2"/>
  </si>
  <si>
    <t>個人</t>
    <rPh sb="0" eb="2">
      <t>コジン</t>
    </rPh>
    <phoneticPr fontId="2"/>
  </si>
  <si>
    <t>市民1人当たり</t>
    <rPh sb="0" eb="2">
      <t>シミン</t>
    </rPh>
    <rPh sb="2" eb="4">
      <t>１ニン</t>
    </rPh>
    <rPh sb="4" eb="5">
      <t>ア</t>
    </rPh>
    <phoneticPr fontId="2"/>
  </si>
  <si>
    <t>法人</t>
    <rPh sb="0" eb="2">
      <t>ホウジン</t>
    </rPh>
    <phoneticPr fontId="2"/>
  </si>
  <si>
    <t>固定資産税</t>
    <rPh sb="0" eb="2">
      <t>コテイ</t>
    </rPh>
    <rPh sb="2" eb="5">
      <t>シサンゼイ</t>
    </rPh>
    <phoneticPr fontId="2"/>
  </si>
  <si>
    <t>土地</t>
    <rPh sb="0" eb="2">
      <t>トチ</t>
    </rPh>
    <phoneticPr fontId="2"/>
  </si>
  <si>
    <t>家屋</t>
    <rPh sb="0" eb="2">
      <t>カオク</t>
    </rPh>
    <phoneticPr fontId="2"/>
  </si>
  <si>
    <t>償却資産</t>
    <rPh sb="0" eb="2">
      <t>ショウキャク</t>
    </rPh>
    <rPh sb="2" eb="4">
      <t>シサン</t>
    </rPh>
    <phoneticPr fontId="2"/>
  </si>
  <si>
    <t>交付金</t>
    <rPh sb="0" eb="3">
      <t>コウフキン</t>
    </rPh>
    <phoneticPr fontId="2"/>
  </si>
  <si>
    <t>（ .4.1）   市職員数</t>
    <rPh sb="10" eb="13">
      <t>シショクイン</t>
    </rPh>
    <rPh sb="13" eb="14">
      <t>スウ</t>
    </rPh>
    <phoneticPr fontId="2"/>
  </si>
  <si>
    <t>市長部局職員</t>
    <rPh sb="0" eb="2">
      <t>シチョウ</t>
    </rPh>
    <rPh sb="2" eb="4">
      <t>ブキョク</t>
    </rPh>
    <rPh sb="4" eb="6">
      <t>ショクイン</t>
    </rPh>
    <phoneticPr fontId="2"/>
  </si>
  <si>
    <t>消防職員</t>
    <rPh sb="0" eb="2">
      <t>ショウボウ</t>
    </rPh>
    <rPh sb="2" eb="4">
      <t>ショクイン</t>
    </rPh>
    <phoneticPr fontId="2"/>
  </si>
  <si>
    <t>公営企業職員</t>
    <rPh sb="0" eb="2">
      <t>コウエイ</t>
    </rPh>
    <rPh sb="2" eb="4">
      <t>キギョウ</t>
    </rPh>
    <rPh sb="4" eb="6">
      <t>ショクイン</t>
    </rPh>
    <phoneticPr fontId="2"/>
  </si>
  <si>
    <t>議会及び各種委員会職員</t>
    <rPh sb="0" eb="2">
      <t>ギカイ</t>
    </rPh>
    <rPh sb="2" eb="3">
      <t>オヨ</t>
    </rPh>
    <rPh sb="4" eb="6">
      <t>カクシュ</t>
    </rPh>
    <rPh sb="6" eb="9">
      <t>イインカイ</t>
    </rPh>
    <rPh sb="9" eb="11">
      <t>ショクイン</t>
    </rPh>
    <phoneticPr fontId="2"/>
  </si>
  <si>
    <t>市民（文化）会館</t>
    <rPh sb="0" eb="2">
      <t>シミン</t>
    </rPh>
    <rPh sb="3" eb="5">
      <t>ブンカ</t>
    </rPh>
    <rPh sb="6" eb="8">
      <t>カイカン</t>
    </rPh>
    <phoneticPr fontId="2"/>
  </si>
  <si>
    <t>公民館</t>
    <rPh sb="0" eb="3">
      <t>コウミンカン</t>
    </rPh>
    <phoneticPr fontId="2"/>
  </si>
  <si>
    <t>資料館</t>
    <rPh sb="0" eb="3">
      <t>シリョウカン</t>
    </rPh>
    <phoneticPr fontId="2"/>
  </si>
  <si>
    <t>図書館</t>
    <rPh sb="0" eb="3">
      <t>トショカン</t>
    </rPh>
    <phoneticPr fontId="2"/>
  </si>
  <si>
    <t>事業所数</t>
    <rPh sb="0" eb="2">
      <t>ジギョウ</t>
    </rPh>
    <rPh sb="2" eb="3">
      <t>ショ</t>
    </rPh>
    <rPh sb="3" eb="4">
      <t>スウ</t>
    </rPh>
    <phoneticPr fontId="2"/>
  </si>
  <si>
    <t>入所数</t>
    <rPh sb="0" eb="2">
      <t>ニュウショ</t>
    </rPh>
    <rPh sb="2" eb="3">
      <t>スウ</t>
    </rPh>
    <phoneticPr fontId="2"/>
  </si>
  <si>
    <t>宇治市</t>
  </si>
  <si>
    <t>宮津市</t>
  </si>
  <si>
    <t>城陽市</t>
  </si>
  <si>
    <t>自然動態比率</t>
    <rPh sb="0" eb="2">
      <t>シゼン</t>
    </rPh>
    <rPh sb="2" eb="4">
      <t>ドウタイ</t>
    </rPh>
    <rPh sb="4" eb="6">
      <t>ヒリツ</t>
    </rPh>
    <phoneticPr fontId="2"/>
  </si>
  <si>
    <t>社会動態比率</t>
    <rPh sb="0" eb="2">
      <t>シャカイ</t>
    </rPh>
    <rPh sb="2" eb="4">
      <t>ドウタイ</t>
    </rPh>
    <rPh sb="4" eb="6">
      <t>ヒリツ</t>
    </rPh>
    <phoneticPr fontId="2"/>
  </si>
  <si>
    <t>単位</t>
    <rPh sb="0" eb="2">
      <t>タンイ</t>
    </rPh>
    <phoneticPr fontId="2"/>
  </si>
  <si>
    <t>電話</t>
    <rPh sb="0" eb="2">
      <t>デンワ</t>
    </rPh>
    <phoneticPr fontId="2"/>
  </si>
  <si>
    <t>上水道</t>
    <rPh sb="0" eb="3">
      <t>ジョウスイドウ</t>
    </rPh>
    <phoneticPr fontId="2"/>
  </si>
  <si>
    <t>病 院</t>
    <rPh sb="0" eb="1">
      <t>ヤマイ</t>
    </rPh>
    <rPh sb="2" eb="3">
      <t>イン</t>
    </rPh>
    <phoneticPr fontId="2"/>
  </si>
  <si>
    <t>国    勢    調    査    （  .  . １　）</t>
    <rPh sb="0" eb="16">
      <t>コクセイチョウサ</t>
    </rPh>
    <phoneticPr fontId="2"/>
  </si>
  <si>
    <t>情報通信業</t>
    <rPh sb="0" eb="2">
      <t>ジョウホウ</t>
    </rPh>
    <rPh sb="2" eb="5">
      <t>ツウシンギョウ</t>
    </rPh>
    <phoneticPr fontId="2"/>
  </si>
  <si>
    <t>農業従事者数
（販売農家）</t>
    <rPh sb="0" eb="2">
      <t>ノウギョウ</t>
    </rPh>
    <rPh sb="2" eb="5">
      <t>ジュウジシャ</t>
    </rPh>
    <rPh sb="5" eb="6">
      <t>カズ</t>
    </rPh>
    <rPh sb="8" eb="10">
      <t>ハンバイ</t>
    </rPh>
    <rPh sb="10" eb="12">
      <t>ノウカ</t>
    </rPh>
    <phoneticPr fontId="2"/>
  </si>
  <si>
    <t>農家人口
（販売農家）</t>
    <rPh sb="0" eb="2">
      <t>ノウカ</t>
    </rPh>
    <rPh sb="2" eb="4">
      <t>ジンコウ</t>
    </rPh>
    <rPh sb="6" eb="8">
      <t>ハンバイ</t>
    </rPh>
    <rPh sb="8" eb="10">
      <t>ノウカ</t>
    </rPh>
    <phoneticPr fontId="2"/>
  </si>
  <si>
    <t>南丹市</t>
    <rPh sb="0" eb="2">
      <t>ナンタン</t>
    </rPh>
    <rPh sb="2" eb="3">
      <t>シ</t>
    </rPh>
    <phoneticPr fontId="2"/>
  </si>
  <si>
    <t>市名</t>
  </si>
  <si>
    <t>電話番号</t>
  </si>
  <si>
    <t>京都市</t>
  </si>
  <si>
    <t>FAX　075-222-3218</t>
  </si>
  <si>
    <t>総務部総務課</t>
  </si>
  <si>
    <t>舞鶴市</t>
  </si>
  <si>
    <t>各市統計主管部課一覧</t>
    <rPh sb="0" eb="2">
      <t>カクシ</t>
    </rPh>
    <rPh sb="2" eb="4">
      <t>トウケイ</t>
    </rPh>
    <rPh sb="4" eb="6">
      <t>シュカン</t>
    </rPh>
    <rPh sb="6" eb="7">
      <t>ブ</t>
    </rPh>
    <rPh sb="7" eb="8">
      <t>カ</t>
    </rPh>
    <rPh sb="8" eb="10">
      <t>イチラン</t>
    </rPh>
    <phoneticPr fontId="2"/>
  </si>
  <si>
    <t>TEL　0773-66-1044（直通）</t>
    <rPh sb="17" eb="19">
      <t>チョクツウ</t>
    </rPh>
    <phoneticPr fontId="2"/>
  </si>
  <si>
    <t>TEL　0774-20-8714（直通）</t>
    <rPh sb="17" eb="19">
      <t>チョクツウ</t>
    </rPh>
    <phoneticPr fontId="2"/>
  </si>
  <si>
    <t>総務部総務課</t>
    <rPh sb="3" eb="5">
      <t>ソウム</t>
    </rPh>
    <phoneticPr fontId="2"/>
  </si>
  <si>
    <t>TEL　0774-56-4011（直通）</t>
    <rPh sb="17" eb="19">
      <t>チョクツウ</t>
    </rPh>
    <phoneticPr fontId="2"/>
  </si>
  <si>
    <t>TEL　075-931-1111（代表）</t>
    <rPh sb="17" eb="19">
      <t>ダイヒョウ</t>
    </rPh>
    <phoneticPr fontId="2"/>
  </si>
  <si>
    <t>TEL　075-955-9547（直通）</t>
    <rPh sb="17" eb="19">
      <t>チョクツウ</t>
    </rPh>
    <phoneticPr fontId="2"/>
  </si>
  <si>
    <t>京丹後市</t>
    <rPh sb="0" eb="4">
      <t>キ</t>
    </rPh>
    <phoneticPr fontId="2"/>
  </si>
  <si>
    <t>市立幼稚園教員（本務者）
1人当たりの園児数</t>
    <rPh sb="0" eb="2">
      <t>シリツ</t>
    </rPh>
    <rPh sb="2" eb="5">
      <t>ヨウチエン</t>
    </rPh>
    <rPh sb="5" eb="7">
      <t>キョウイン</t>
    </rPh>
    <rPh sb="8" eb="11">
      <t>ホンムシャ</t>
    </rPh>
    <rPh sb="13" eb="15">
      <t>１ニン</t>
    </rPh>
    <rPh sb="15" eb="16">
      <t>ア</t>
    </rPh>
    <rPh sb="19" eb="21">
      <t>エンジ</t>
    </rPh>
    <rPh sb="21" eb="22">
      <t>スウ</t>
    </rPh>
    <phoneticPr fontId="2"/>
  </si>
  <si>
    <t>実質公債費比率</t>
    <rPh sb="0" eb="2">
      <t>ジッシツ</t>
    </rPh>
    <rPh sb="2" eb="4">
      <t>コウサイヒ</t>
    </rPh>
    <rPh sb="4" eb="5">
      <t>ヒ</t>
    </rPh>
    <rPh sb="5" eb="6">
      <t>ヒ</t>
    </rPh>
    <rPh sb="6" eb="7">
      <t>リツ</t>
    </rPh>
    <phoneticPr fontId="2"/>
  </si>
  <si>
    <t>総務部総務課</t>
    <rPh sb="0" eb="3">
      <t>ソウムブ</t>
    </rPh>
    <rPh sb="3" eb="5">
      <t>ソウム</t>
    </rPh>
    <rPh sb="5" eb="6">
      <t>カ</t>
    </rPh>
    <phoneticPr fontId="2"/>
  </si>
  <si>
    <t>TEL　0771-68-0002（直通）</t>
    <rPh sb="17" eb="19">
      <t>チョクツウ</t>
    </rPh>
    <phoneticPr fontId="2"/>
  </si>
  <si>
    <t>TEL　0774-64-1337（直通）</t>
    <rPh sb="17" eb="19">
      <t>チョクツウ</t>
    </rPh>
    <phoneticPr fontId="2"/>
  </si>
  <si>
    <t>木津川市</t>
    <rPh sb="0" eb="2">
      <t>キヅ</t>
    </rPh>
    <rPh sb="2" eb="3">
      <t>カワ</t>
    </rPh>
    <rPh sb="3" eb="4">
      <t>シ</t>
    </rPh>
    <phoneticPr fontId="2"/>
  </si>
  <si>
    <t>郵 便 局 数(簡易局含む）</t>
    <rPh sb="0" eb="5">
      <t>ユウビンキョク</t>
    </rPh>
    <rPh sb="6" eb="7">
      <t>スウ</t>
    </rPh>
    <rPh sb="8" eb="10">
      <t>カンイ</t>
    </rPh>
    <rPh sb="10" eb="11">
      <t>キョク</t>
    </rPh>
    <rPh sb="11" eb="12">
      <t>フク</t>
    </rPh>
    <phoneticPr fontId="2"/>
  </si>
  <si>
    <t>舞鶴市</t>
    <rPh sb="0" eb="3">
      <t>マイヅルシ</t>
    </rPh>
    <phoneticPr fontId="2"/>
  </si>
  <si>
    <t>亀岡市</t>
    <rPh sb="0" eb="3">
      <t>カメオカシ</t>
    </rPh>
    <phoneticPr fontId="2"/>
  </si>
  <si>
    <t>城陽市</t>
    <rPh sb="0" eb="3">
      <t>ジョウヨウシ</t>
    </rPh>
    <phoneticPr fontId="2"/>
  </si>
  <si>
    <t>東 経</t>
    <rPh sb="0" eb="1">
      <t>ヒガシ</t>
    </rPh>
    <rPh sb="2" eb="3">
      <t>キョウ</t>
    </rPh>
    <phoneticPr fontId="2"/>
  </si>
  <si>
    <t>北 緯</t>
    <rPh sb="0" eb="1">
      <t>キタ</t>
    </rPh>
    <rPh sb="2" eb="3">
      <t>イ</t>
    </rPh>
    <phoneticPr fontId="2"/>
  </si>
  <si>
    <t>東 西</t>
    <rPh sb="0" eb="1">
      <t>ヒガシ</t>
    </rPh>
    <rPh sb="2" eb="3">
      <t>ニシ</t>
    </rPh>
    <phoneticPr fontId="2"/>
  </si>
  <si>
    <t>南 北</t>
    <rPh sb="0" eb="1">
      <t>ミナミ</t>
    </rPh>
    <rPh sb="2" eb="3">
      <t>キタ</t>
    </rPh>
    <phoneticPr fontId="2"/>
  </si>
  <si>
    <t>最 高</t>
    <rPh sb="0" eb="1">
      <t>サイ</t>
    </rPh>
    <rPh sb="2" eb="3">
      <t>コウ</t>
    </rPh>
    <phoneticPr fontId="2"/>
  </si>
  <si>
    <t>最 低</t>
    <rPh sb="0" eb="1">
      <t>サイ</t>
    </rPh>
    <rPh sb="2" eb="3">
      <t>テイ</t>
    </rPh>
    <phoneticPr fontId="2"/>
  </si>
  <si>
    <t xml:space="preserve">自然増減 </t>
    <rPh sb="0" eb="1">
      <t>ジ</t>
    </rPh>
    <rPh sb="1" eb="2">
      <t>ゼン</t>
    </rPh>
    <rPh sb="2" eb="3">
      <t>ゾウ</t>
    </rPh>
    <rPh sb="3" eb="4">
      <t>ゲン</t>
    </rPh>
    <phoneticPr fontId="2"/>
  </si>
  <si>
    <t>出生</t>
    <rPh sb="0" eb="1">
      <t>デ</t>
    </rPh>
    <rPh sb="1" eb="2">
      <t>ショウ</t>
    </rPh>
    <phoneticPr fontId="2"/>
  </si>
  <si>
    <t>死亡</t>
    <rPh sb="0" eb="1">
      <t>シ</t>
    </rPh>
    <rPh sb="1" eb="2">
      <t>ボウ</t>
    </rPh>
    <phoneticPr fontId="2"/>
  </si>
  <si>
    <t>転入</t>
    <rPh sb="0" eb="1">
      <t>テン</t>
    </rPh>
    <rPh sb="1" eb="2">
      <t>イリ</t>
    </rPh>
    <phoneticPr fontId="2"/>
  </si>
  <si>
    <t>転出</t>
    <rPh sb="0" eb="2">
      <t>テンシュツ</t>
    </rPh>
    <phoneticPr fontId="2"/>
  </si>
  <si>
    <t>社会増減</t>
    <rPh sb="0" eb="1">
      <t>シャ</t>
    </rPh>
    <rPh sb="1" eb="2">
      <t>カイ</t>
    </rPh>
    <rPh sb="2" eb="4">
      <t>ゾウゲン</t>
    </rPh>
    <phoneticPr fontId="2"/>
  </si>
  <si>
    <t>出生</t>
    <rPh sb="0" eb="2">
      <t>シュッショウ</t>
    </rPh>
    <phoneticPr fontId="2"/>
  </si>
  <si>
    <t>死亡</t>
    <rPh sb="0" eb="2">
      <t>シボウ</t>
    </rPh>
    <phoneticPr fontId="2"/>
  </si>
  <si>
    <t>転入</t>
    <rPh sb="0" eb="2">
      <t>テンニュウ</t>
    </rPh>
    <phoneticPr fontId="2"/>
  </si>
  <si>
    <t>婚姻</t>
    <rPh sb="0" eb="2">
      <t>コンイン</t>
    </rPh>
    <phoneticPr fontId="2"/>
  </si>
  <si>
    <t>離婚</t>
    <rPh sb="0" eb="2">
      <t>リコン</t>
    </rPh>
    <phoneticPr fontId="2"/>
  </si>
  <si>
    <t>死産</t>
    <rPh sb="0" eb="2">
      <t>シザン</t>
    </rPh>
    <phoneticPr fontId="2"/>
  </si>
  <si>
    <t>海抜</t>
    <rPh sb="0" eb="2">
      <t>カイバツ</t>
    </rPh>
    <phoneticPr fontId="2"/>
  </si>
  <si>
    <t>広ぼう</t>
    <rPh sb="0" eb="1">
      <t>ヒロイ</t>
    </rPh>
    <phoneticPr fontId="2"/>
  </si>
  <si>
    <t>市制施行日</t>
    <rPh sb="0" eb="1">
      <t>シ</t>
    </rPh>
    <rPh sb="1" eb="2">
      <t>セイ</t>
    </rPh>
    <rPh sb="2" eb="3">
      <t>シ</t>
    </rPh>
    <rPh sb="3" eb="4">
      <t>ギョウ</t>
    </rPh>
    <rPh sb="4" eb="5">
      <t>ビ</t>
    </rPh>
    <phoneticPr fontId="2"/>
  </si>
  <si>
    <t>区分</t>
    <rPh sb="0" eb="2">
      <t>クブン</t>
    </rPh>
    <phoneticPr fontId="2"/>
  </si>
  <si>
    <t>年少人口</t>
    <rPh sb="0" eb="1">
      <t>トシ</t>
    </rPh>
    <rPh sb="1" eb="2">
      <t>ショウ</t>
    </rPh>
    <rPh sb="2" eb="4">
      <t>ジンコウ</t>
    </rPh>
    <phoneticPr fontId="2"/>
  </si>
  <si>
    <t>生 産 年 齢 人 口</t>
    <rPh sb="0" eb="1">
      <t>ショウ</t>
    </rPh>
    <rPh sb="2" eb="3">
      <t>サン</t>
    </rPh>
    <rPh sb="4" eb="5">
      <t>ドシ</t>
    </rPh>
    <rPh sb="6" eb="7">
      <t>ヨワイ</t>
    </rPh>
    <rPh sb="8" eb="9">
      <t>ジン</t>
    </rPh>
    <rPh sb="10" eb="11">
      <t>クチ</t>
    </rPh>
    <phoneticPr fontId="2"/>
  </si>
  <si>
    <t>政策経営部政策推進課</t>
    <rPh sb="0" eb="2">
      <t>セイサク</t>
    </rPh>
    <rPh sb="2" eb="4">
      <t>ケイエイ</t>
    </rPh>
    <rPh sb="4" eb="5">
      <t>ブ</t>
    </rPh>
    <rPh sb="5" eb="7">
      <t>セイサク</t>
    </rPh>
    <rPh sb="7" eb="9">
      <t>スイシン</t>
    </rPh>
    <rPh sb="9" eb="10">
      <t>カ</t>
    </rPh>
    <phoneticPr fontId="2"/>
  </si>
  <si>
    <t>総務部総務室</t>
    <rPh sb="0" eb="2">
      <t>ソウム</t>
    </rPh>
    <rPh sb="2" eb="3">
      <t>ブ</t>
    </rPh>
    <rPh sb="3" eb="6">
      <t>ソウムシツ</t>
    </rPh>
    <phoneticPr fontId="2"/>
  </si>
  <si>
    <t>TEL　0772-69-0140（直通）</t>
    <rPh sb="17" eb="19">
      <t>チョクツウ</t>
    </rPh>
    <phoneticPr fontId="2"/>
  </si>
  <si>
    <t>TEL　0771-25-5095（直通）</t>
    <rPh sb="17" eb="19">
      <t>チョクツウ</t>
    </rPh>
    <phoneticPr fontId="2"/>
  </si>
  <si>
    <t>TEL　0774-75-1200（直通）</t>
    <rPh sb="17" eb="19">
      <t>チョクツウ</t>
    </rPh>
    <phoneticPr fontId="2"/>
  </si>
  <si>
    <t>性比
（女性＝100）</t>
    <rPh sb="0" eb="1">
      <t>セイヒ</t>
    </rPh>
    <rPh sb="1" eb="2">
      <t>ヒ</t>
    </rPh>
    <rPh sb="4" eb="6">
      <t>ジョセイ</t>
    </rPh>
    <phoneticPr fontId="2"/>
  </si>
  <si>
    <t>都市ガス普及世帯率</t>
    <rPh sb="0" eb="2">
      <t>トシ</t>
    </rPh>
    <rPh sb="4" eb="6">
      <t>フキュウ</t>
    </rPh>
    <rPh sb="6" eb="8">
      <t>セタイ</t>
    </rPh>
    <rPh sb="8" eb="9">
      <t>リツ</t>
    </rPh>
    <phoneticPr fontId="2"/>
  </si>
  <si>
    <t>諸    車  （ . . 　）</t>
    <rPh sb="0" eb="1">
      <t>ショ</t>
    </rPh>
    <rPh sb="5" eb="6">
      <t>クルマ</t>
    </rPh>
    <phoneticPr fontId="2"/>
  </si>
  <si>
    <t>年齢３区分</t>
    <rPh sb="0" eb="2">
      <t>ネンレイ</t>
    </rPh>
    <rPh sb="3" eb="5">
      <t>クブン</t>
    </rPh>
    <phoneticPr fontId="2"/>
  </si>
  <si>
    <t>…</t>
  </si>
  <si>
    <t>〒627-8567
　京丹後市峰山町杉谷８８９番地</t>
    <rPh sb="23" eb="25">
      <t>バンチ</t>
    </rPh>
    <phoneticPr fontId="2"/>
  </si>
  <si>
    <t>特種用途車</t>
    <rPh sb="0" eb="1">
      <t>トク</t>
    </rPh>
    <rPh sb="1" eb="2">
      <t>タネ</t>
    </rPh>
    <rPh sb="2" eb="4">
      <t>ヨウト</t>
    </rPh>
    <rPh sb="4" eb="5">
      <t>クルマ</t>
    </rPh>
    <phoneticPr fontId="2"/>
  </si>
  <si>
    <t>特別支援学級
（公立分のみ）</t>
    <rPh sb="0" eb="2">
      <t>トクベツ</t>
    </rPh>
    <rPh sb="2" eb="4">
      <t>シエン</t>
    </rPh>
    <rPh sb="4" eb="6">
      <t>ガッキュウ</t>
    </rPh>
    <rPh sb="8" eb="10">
      <t>コウリツ</t>
    </rPh>
    <rPh sb="10" eb="11">
      <t>ブン</t>
    </rPh>
    <phoneticPr fontId="2"/>
  </si>
  <si>
    <t>教員（本務者）
1人当たりの児童数</t>
    <rPh sb="0" eb="2">
      <t>キョウイン</t>
    </rPh>
    <rPh sb="3" eb="6">
      <t>ホンムシャ</t>
    </rPh>
    <rPh sb="8" eb="10">
      <t>１ニン</t>
    </rPh>
    <rPh sb="10" eb="11">
      <t>ア</t>
    </rPh>
    <rPh sb="14" eb="16">
      <t>ジドウ</t>
    </rPh>
    <rPh sb="16" eb="17">
      <t>スウ</t>
    </rPh>
    <phoneticPr fontId="2"/>
  </si>
  <si>
    <t>教員（本務者）
1人当たりの生徒数</t>
    <rPh sb="0" eb="2">
      <t>キョウイン</t>
    </rPh>
    <rPh sb="3" eb="6">
      <t>ホンムシャ</t>
    </rPh>
    <rPh sb="8" eb="10">
      <t>１ニン</t>
    </rPh>
    <rPh sb="10" eb="11">
      <t>ア</t>
    </rPh>
    <rPh sb="14" eb="16">
      <t>セイト</t>
    </rPh>
    <rPh sb="16" eb="17">
      <t>スウ</t>
    </rPh>
    <phoneticPr fontId="2"/>
  </si>
  <si>
    <t>国民健康保険</t>
    <rPh sb="0" eb="2">
      <t>コクミン</t>
    </rPh>
    <rPh sb="2" eb="4">
      <t>ケンコウ</t>
    </rPh>
    <rPh sb="4" eb="6">
      <t>ホケン</t>
    </rPh>
    <phoneticPr fontId="2"/>
  </si>
  <si>
    <t>〒622-8651
　南丹市園部町小桜町４７番地</t>
    <rPh sb="22" eb="24">
      <t>バンチ</t>
    </rPh>
    <phoneticPr fontId="2"/>
  </si>
  <si>
    <t>（ 15 ～ 64 歳 ）</t>
    <rPh sb="10" eb="11">
      <t>サイ</t>
    </rPh>
    <phoneticPr fontId="2"/>
  </si>
  <si>
    <t>人　口　総  数</t>
    <rPh sb="0" eb="1">
      <t>ヒト</t>
    </rPh>
    <rPh sb="2" eb="3">
      <t>クチ</t>
    </rPh>
    <rPh sb="4" eb="5">
      <t>フサ</t>
    </rPh>
    <rPh sb="7" eb="8">
      <t>カズ</t>
    </rPh>
    <phoneticPr fontId="2"/>
  </si>
  <si>
    <t>総 数</t>
    <rPh sb="0" eb="1">
      <t>フサ</t>
    </rPh>
    <rPh sb="2" eb="3">
      <t>カズ</t>
    </rPh>
    <phoneticPr fontId="2"/>
  </si>
  <si>
    <t>農 林 業</t>
    <rPh sb="0" eb="1">
      <t>ノウ</t>
    </rPh>
    <rPh sb="2" eb="3">
      <t>ハヤシ</t>
    </rPh>
    <rPh sb="4" eb="5">
      <t>ギョウ</t>
    </rPh>
    <phoneticPr fontId="2"/>
  </si>
  <si>
    <t>漁    業</t>
    <rPh sb="0" eb="1">
      <t>ギョ</t>
    </rPh>
    <rPh sb="5" eb="6">
      <t>ギョウ</t>
    </rPh>
    <phoneticPr fontId="2"/>
  </si>
  <si>
    <t>複合サービス事業</t>
    <rPh sb="0" eb="2">
      <t>フクゴウ</t>
    </rPh>
    <rPh sb="6" eb="7">
      <t>コト</t>
    </rPh>
    <rPh sb="7" eb="8">
      <t>ギョウ</t>
    </rPh>
    <phoneticPr fontId="2"/>
  </si>
  <si>
    <t>135゜46′</t>
  </si>
  <si>
    <t>35゜00′</t>
  </si>
  <si>
    <t>135゜23′</t>
  </si>
  <si>
    <t>35゜28′</t>
  </si>
  <si>
    <t>135゜47′</t>
  </si>
  <si>
    <t>34゜51′</t>
  </si>
  <si>
    <t>135゜42′</t>
  </si>
  <si>
    <t>34゜56′</t>
  </si>
  <si>
    <t>34゜55′</t>
  </si>
  <si>
    <t>34゜52′</t>
  </si>
  <si>
    <t>34゜48′</t>
  </si>
  <si>
    <t>135゜28′</t>
  </si>
  <si>
    <t>35゜06′</t>
  </si>
  <si>
    <t>135゜49′</t>
  </si>
  <si>
    <t>34゜44′</t>
  </si>
  <si>
    <t xml:space="preserve">… </t>
  </si>
  <si>
    <t>135゜03′</t>
  </si>
  <si>
    <t>35゜37′</t>
  </si>
  <si>
    <t>135゜12′</t>
  </si>
  <si>
    <t>35゜32′</t>
  </si>
  <si>
    <t>135゜15′</t>
  </si>
  <si>
    <t>35゜17′</t>
  </si>
  <si>
    <t>135゜07′</t>
  </si>
  <si>
    <t>1(1)</t>
  </si>
  <si>
    <t>百万円</t>
    <rPh sb="0" eb="2">
      <t>ヒャクマン</t>
    </rPh>
    <rPh sb="2" eb="3">
      <t>エン</t>
    </rPh>
    <phoneticPr fontId="2"/>
  </si>
  <si>
    <t xml:space="preserve">- </t>
  </si>
  <si>
    <t>各項目をクリックすると，該当するシートに移動します。</t>
    <rPh sb="0" eb="1">
      <t>カク</t>
    </rPh>
    <rPh sb="1" eb="3">
      <t>コウモク</t>
    </rPh>
    <rPh sb="12" eb="14">
      <t>ガイトウ</t>
    </rPh>
    <phoneticPr fontId="2"/>
  </si>
  <si>
    <t>（１）</t>
    <phoneticPr fontId="2"/>
  </si>
  <si>
    <t>（１１）</t>
  </si>
  <si>
    <t>（２１）</t>
  </si>
  <si>
    <t>（１２）</t>
  </si>
  <si>
    <t>（２２）</t>
  </si>
  <si>
    <t>（１３）</t>
  </si>
  <si>
    <t>（２３）</t>
  </si>
  <si>
    <t>（４）</t>
  </si>
  <si>
    <t>（１４）</t>
  </si>
  <si>
    <t>（２４）</t>
  </si>
  <si>
    <t>（５）</t>
  </si>
  <si>
    <t>（１５）</t>
  </si>
  <si>
    <t>（２５）</t>
  </si>
  <si>
    <t>（６）</t>
  </si>
  <si>
    <t>（１６）</t>
  </si>
  <si>
    <t>（２６）</t>
  </si>
  <si>
    <t>（７）</t>
  </si>
  <si>
    <t>（１７）</t>
  </si>
  <si>
    <t>（２７）</t>
  </si>
  <si>
    <t>（８）</t>
  </si>
  <si>
    <t>（１８）</t>
  </si>
  <si>
    <t>（９）</t>
  </si>
  <si>
    <t>（１９）</t>
  </si>
  <si>
    <t>（１０）</t>
  </si>
  <si>
    <t>（２０）</t>
  </si>
  <si>
    <t>各市統計主管部課一覧</t>
  </si>
  <si>
    <t>目次へ</t>
  </si>
  <si>
    <t>（３）</t>
    <phoneticPr fontId="2"/>
  </si>
  <si>
    <t>（２）</t>
    <phoneticPr fontId="2"/>
  </si>
  <si>
    <t>長岡京市</t>
    <rPh sb="0" eb="4">
      <t>ナガオカキョウシ</t>
    </rPh>
    <phoneticPr fontId="2"/>
  </si>
  <si>
    <t>八幡市</t>
    <rPh sb="0" eb="2">
      <t>ヤハタ</t>
    </rPh>
    <rPh sb="2" eb="3">
      <t>シ</t>
    </rPh>
    <phoneticPr fontId="2"/>
  </si>
  <si>
    <t>南丹市</t>
    <rPh sb="0" eb="3">
      <t>ナンタンシ</t>
    </rPh>
    <phoneticPr fontId="2"/>
  </si>
  <si>
    <t>15(1)</t>
  </si>
  <si>
    <t>〒620-8501
　福知山市字内記１３番地の１</t>
    <rPh sb="20" eb="22">
      <t>バンチ</t>
    </rPh>
    <phoneticPr fontId="2"/>
  </si>
  <si>
    <t>〒625-8555
　舞鶴市字北吸１０４４番地</t>
    <rPh sb="21" eb="23">
      <t>バンチ</t>
    </rPh>
    <phoneticPr fontId="2"/>
  </si>
  <si>
    <t>〒611-8501
　宇治市宇治琵琶３３番地</t>
    <rPh sb="20" eb="22">
      <t>バンチ</t>
    </rPh>
    <phoneticPr fontId="2"/>
  </si>
  <si>
    <t>〒621-8501
　亀岡市安町野々神８番地</t>
    <rPh sb="20" eb="22">
      <t>バンチ</t>
    </rPh>
    <phoneticPr fontId="2"/>
  </si>
  <si>
    <t>〒617-8665
　向日市寺戸町中野２０番地</t>
    <rPh sb="21" eb="23">
      <t>バンチ</t>
    </rPh>
    <phoneticPr fontId="2"/>
  </si>
  <si>
    <t>〒617-8501
　長岡京市開田１丁目１番１号</t>
    <rPh sb="21" eb="22">
      <t>バン</t>
    </rPh>
    <rPh sb="23" eb="24">
      <t>ゴウ</t>
    </rPh>
    <phoneticPr fontId="2"/>
  </si>
  <si>
    <t>〒614-8501
　八幡市八幡園内７５番地</t>
    <rPh sb="20" eb="22">
      <t>バンチ</t>
    </rPh>
    <phoneticPr fontId="2"/>
  </si>
  <si>
    <t>〒610-0393
　京田辺市田辺８０番地</t>
    <rPh sb="19" eb="21">
      <t>バンチ</t>
    </rPh>
    <phoneticPr fontId="2"/>
  </si>
  <si>
    <t>京都市</t>
    <rPh sb="0" eb="1">
      <t>キョウ</t>
    </rPh>
    <rPh sb="1" eb="3">
      <t>トシ</t>
    </rPh>
    <phoneticPr fontId="2"/>
  </si>
  <si>
    <t>宮津市</t>
    <rPh sb="0" eb="3">
      <t>ミヤヅシ</t>
    </rPh>
    <phoneticPr fontId="2"/>
  </si>
  <si>
    <t>京田辺市</t>
    <rPh sb="0" eb="4">
      <t>キョウタナベシ</t>
    </rPh>
    <phoneticPr fontId="2"/>
  </si>
  <si>
    <t>京丹後市</t>
    <rPh sb="0" eb="4">
      <t>キョウタンゴシ</t>
    </rPh>
    <phoneticPr fontId="2"/>
  </si>
  <si>
    <t>木津川市</t>
    <rPh sb="0" eb="4">
      <t>キヅガワシ</t>
    </rPh>
    <phoneticPr fontId="2"/>
  </si>
  <si>
    <t>(人口1,000人につき）</t>
    <rPh sb="1" eb="3">
      <t>ジンコウ</t>
    </rPh>
    <rPh sb="8" eb="9">
      <t>ニン</t>
    </rPh>
    <phoneticPr fontId="2"/>
  </si>
  <si>
    <t>％</t>
    <phoneticPr fontId="2"/>
  </si>
  <si>
    <t>(7)</t>
    <phoneticPr fontId="2"/>
  </si>
  <si>
    <t>％</t>
    <phoneticPr fontId="2"/>
  </si>
  <si>
    <t>％</t>
    <phoneticPr fontId="2"/>
  </si>
  <si>
    <t>(8)</t>
    <phoneticPr fontId="2"/>
  </si>
  <si>
    <t>ｱｰﾙ</t>
    <phoneticPr fontId="2"/>
  </si>
  <si>
    <t>％</t>
    <phoneticPr fontId="2"/>
  </si>
  <si>
    <t>％</t>
    <phoneticPr fontId="2"/>
  </si>
  <si>
    <t>(9)</t>
    <phoneticPr fontId="2"/>
  </si>
  <si>
    <t>X</t>
  </si>
  <si>
    <t>(10)</t>
    <phoneticPr fontId="2"/>
  </si>
  <si>
    <t>こども園数</t>
    <rPh sb="3" eb="4">
      <t>ソノ</t>
    </rPh>
    <rPh sb="4" eb="5">
      <t>カズ</t>
    </rPh>
    <phoneticPr fontId="2"/>
  </si>
  <si>
    <t>園</t>
    <rPh sb="0" eb="1">
      <t>ソノ</t>
    </rPh>
    <phoneticPr fontId="2"/>
  </si>
  <si>
    <t>人</t>
    <rPh sb="0" eb="1">
      <t>ヒト</t>
    </rPh>
    <phoneticPr fontId="2"/>
  </si>
  <si>
    <t>(15)</t>
    <phoneticPr fontId="2"/>
  </si>
  <si>
    <t>(19)</t>
    <phoneticPr fontId="2"/>
  </si>
  <si>
    <t>‰</t>
    <phoneticPr fontId="2"/>
  </si>
  <si>
    <t>㎡</t>
    <phoneticPr fontId="2"/>
  </si>
  <si>
    <t>(20)</t>
    <phoneticPr fontId="2"/>
  </si>
  <si>
    <t>ご み</t>
    <phoneticPr fontId="2"/>
  </si>
  <si>
    <t>2～4</t>
  </si>
  <si>
    <t>kg</t>
    <phoneticPr fontId="2"/>
  </si>
  <si>
    <t>(21)</t>
    <phoneticPr fontId="2"/>
  </si>
  <si>
    <t>(22)</t>
    <phoneticPr fontId="2"/>
  </si>
  <si>
    <r>
      <t>ｍ</t>
    </r>
    <r>
      <rPr>
        <vertAlign val="superscript"/>
        <sz val="11"/>
        <rFont val="ＭＳ 明朝"/>
        <family val="1"/>
        <charset val="128"/>
      </rPr>
      <t>3</t>
    </r>
    <phoneticPr fontId="2"/>
  </si>
  <si>
    <t>(23)</t>
    <phoneticPr fontId="2"/>
  </si>
  <si>
    <t xml:space="preserve">(24)    </t>
    <phoneticPr fontId="2"/>
  </si>
  <si>
    <t>‰</t>
    <phoneticPr fontId="2"/>
  </si>
  <si>
    <t>(26)</t>
    <phoneticPr fontId="2"/>
  </si>
  <si>
    <t>(27)</t>
    <phoneticPr fontId="2"/>
  </si>
  <si>
    <t>(28)</t>
    <phoneticPr fontId="2"/>
  </si>
  <si>
    <t>(25)</t>
    <phoneticPr fontId="2"/>
  </si>
  <si>
    <t>(29)</t>
    <phoneticPr fontId="2"/>
  </si>
  <si>
    <t>単 位</t>
    <rPh sb="0" eb="3">
      <t>タンイ</t>
    </rPh>
    <phoneticPr fontId="2"/>
  </si>
  <si>
    <t>(30)</t>
    <phoneticPr fontId="2"/>
  </si>
  <si>
    <t>(31)</t>
    <phoneticPr fontId="2"/>
  </si>
  <si>
    <t>TEL　0773-42-4223（直通）</t>
    <rPh sb="17" eb="19">
      <t>チョクツウ</t>
    </rPh>
    <phoneticPr fontId="2"/>
  </si>
  <si>
    <t>総務部
総務情報管理課</t>
    <rPh sb="0" eb="2">
      <t>ソウム</t>
    </rPh>
    <rPh sb="2" eb="3">
      <t>ブ</t>
    </rPh>
    <rPh sb="4" eb="6">
      <t>ソウム</t>
    </rPh>
    <rPh sb="6" eb="8">
      <t>ジョウホウ</t>
    </rPh>
    <rPh sb="8" eb="10">
      <t>カンリ</t>
    </rPh>
    <rPh sb="10" eb="11">
      <t>カ</t>
    </rPh>
    <phoneticPr fontId="2"/>
  </si>
  <si>
    <t>〒610-0195
　城陽市寺田東ノ口１６番地、１７番地</t>
    <rPh sb="21" eb="23">
      <t>バンチ</t>
    </rPh>
    <rPh sb="26" eb="28">
      <t>バンチ</t>
    </rPh>
    <phoneticPr fontId="2"/>
  </si>
  <si>
    <t>（３１）</t>
  </si>
  <si>
    <t>国勢調査（27.10.1）</t>
    <rPh sb="0" eb="2">
      <t>コクセイ</t>
    </rPh>
    <rPh sb="2" eb="4">
      <t>チョウサ</t>
    </rPh>
    <phoneticPr fontId="2"/>
  </si>
  <si>
    <t>農業（27.2.1）</t>
    <rPh sb="0" eb="2">
      <t>ノウギョウ</t>
    </rPh>
    <phoneticPr fontId="2"/>
  </si>
  <si>
    <t>市民協働部総務課</t>
    <rPh sb="0" eb="2">
      <t>シミン</t>
    </rPh>
    <rPh sb="2" eb="4">
      <t>キョウドウ</t>
    </rPh>
    <phoneticPr fontId="2"/>
  </si>
  <si>
    <t xml:space="preserve">明22.4.1 </t>
  </si>
  <si>
    <t>昭12.4.1</t>
  </si>
  <si>
    <t>昭18.5.27</t>
  </si>
  <si>
    <t>昭25.8.1</t>
  </si>
  <si>
    <t>昭26.3.1</t>
  </si>
  <si>
    <t>昭29.6.1</t>
  </si>
  <si>
    <t>昭30.1.1</t>
  </si>
  <si>
    <t>昭47.5.3</t>
  </si>
  <si>
    <t>昭47.10.1</t>
  </si>
  <si>
    <t>昭52.11.1</t>
  </si>
  <si>
    <t>平9.4.1</t>
  </si>
  <si>
    <t>平18.1.1</t>
  </si>
  <si>
    <t>平19.3.12</t>
  </si>
  <si>
    <t>135゜48′</t>
  </si>
  <si>
    <t>135゜35′</t>
  </si>
  <si>
    <t>34゜53′</t>
  </si>
  <si>
    <t>35゜01′</t>
  </si>
  <si>
    <t>平成27年/平成22年</t>
    <rPh sb="0" eb="2">
      <t>ヘイセイ</t>
    </rPh>
    <rPh sb="4" eb="5">
      <t>ネン</t>
    </rPh>
    <rPh sb="6" eb="8">
      <t>ヘイセイ</t>
    </rPh>
    <rPh sb="10" eb="11">
      <t>ネン</t>
    </rPh>
    <phoneticPr fontId="2"/>
  </si>
  <si>
    <t>面積27/22</t>
    <rPh sb="0" eb="2">
      <t>メンセキ</t>
    </rPh>
    <phoneticPr fontId="2"/>
  </si>
  <si>
    <t>人口27/22</t>
    <rPh sb="0" eb="2">
      <t>ジンコウ</t>
    </rPh>
    <phoneticPr fontId="2"/>
  </si>
  <si>
    <t>電気・ガス・
熱供給・水道業</t>
    <phoneticPr fontId="2"/>
  </si>
  <si>
    <t>市立保育所園児1人当たりの
建物延面積</t>
    <rPh sb="0" eb="2">
      <t>シリツ</t>
    </rPh>
    <rPh sb="2" eb="5">
      <t>ホイクショ</t>
    </rPh>
    <rPh sb="5" eb="7">
      <t>エンジ</t>
    </rPh>
    <rPh sb="7" eb="9">
      <t>１ニン</t>
    </rPh>
    <rPh sb="9" eb="10">
      <t>ア</t>
    </rPh>
    <rPh sb="14" eb="16">
      <t>タテモノ</t>
    </rPh>
    <rPh sb="16" eb="17">
      <t>ノ</t>
    </rPh>
    <rPh sb="17" eb="19">
      <t>メンセキ</t>
    </rPh>
    <phoneticPr fontId="2"/>
  </si>
  <si>
    <t>78(11)</t>
  </si>
  <si>
    <t>17(1)</t>
  </si>
  <si>
    <t>7(1)</t>
  </si>
  <si>
    <t>38(6)</t>
  </si>
  <si>
    <t>2(1)</t>
  </si>
  <si>
    <t>3(1)</t>
  </si>
  <si>
    <t>12(2)</t>
  </si>
  <si>
    <t>20(1)</t>
  </si>
  <si>
    <t>6(2)</t>
  </si>
  <si>
    <t>人 口 総 数 に 対 す る
農家人口（販売農家）の割合</t>
    <rPh sb="0" eb="3">
      <t>ジンコウ</t>
    </rPh>
    <rPh sb="4" eb="7">
      <t>ソウスウ</t>
    </rPh>
    <rPh sb="10" eb="11">
      <t>タイ</t>
    </rPh>
    <rPh sb="16" eb="17">
      <t>ノウ</t>
    </rPh>
    <rPh sb="17" eb="18">
      <t>イエ</t>
    </rPh>
    <rPh sb="18" eb="19">
      <t>ヒト</t>
    </rPh>
    <rPh sb="19" eb="20">
      <t>クチ</t>
    </rPh>
    <rPh sb="21" eb="23">
      <t>ハンバイ</t>
    </rPh>
    <rPh sb="23" eb="25">
      <t>ノウカ</t>
    </rPh>
    <rPh sb="27" eb="29">
      <t>ワリアイ</t>
    </rPh>
    <phoneticPr fontId="2"/>
  </si>
  <si>
    <t>&lt;第２次産業&gt;</t>
    <rPh sb="1" eb="2">
      <t>ダイ</t>
    </rPh>
    <rPh sb="3" eb="4">
      <t>ツギ</t>
    </rPh>
    <rPh sb="4" eb="6">
      <t>サンギョウ</t>
    </rPh>
    <phoneticPr fontId="2"/>
  </si>
  <si>
    <t>&lt;第１次産業&gt;</t>
    <rPh sb="1" eb="2">
      <t>ダイ</t>
    </rPh>
    <rPh sb="3" eb="4">
      <t>ツギ</t>
    </rPh>
    <rPh sb="4" eb="6">
      <t>サンギョウ</t>
    </rPh>
    <phoneticPr fontId="2"/>
  </si>
  <si>
    <t>&lt;第３次産業&gt;</t>
    <rPh sb="1" eb="2">
      <t>ダイ</t>
    </rPh>
    <rPh sb="3" eb="4">
      <t>ジ</t>
    </rPh>
    <rPh sb="4" eb="6">
      <t>サンギョウ</t>
    </rPh>
    <phoneticPr fontId="2"/>
  </si>
  <si>
    <t>鉱業、採石業、
砂利採取業</t>
    <rPh sb="0" eb="1">
      <t>コウ</t>
    </rPh>
    <rPh sb="1" eb="2">
      <t>ギョウ</t>
    </rPh>
    <rPh sb="3" eb="5">
      <t>サイセキ</t>
    </rPh>
    <rPh sb="5" eb="6">
      <t>ギョウ</t>
    </rPh>
    <rPh sb="8" eb="10">
      <t>ジャリ</t>
    </rPh>
    <rPh sb="10" eb="12">
      <t>サイシュ</t>
    </rPh>
    <rPh sb="12" eb="13">
      <t>ギョウ</t>
    </rPh>
    <phoneticPr fontId="2"/>
  </si>
  <si>
    <t>運輸業、郵便業</t>
    <rPh sb="0" eb="2">
      <t>ウンユ</t>
    </rPh>
    <rPh sb="2" eb="3">
      <t>ギョウ</t>
    </rPh>
    <rPh sb="4" eb="6">
      <t>ユウビン</t>
    </rPh>
    <rPh sb="6" eb="7">
      <t>ギョウ</t>
    </rPh>
    <phoneticPr fontId="2"/>
  </si>
  <si>
    <t>卸売業、小売業</t>
    <rPh sb="0" eb="2">
      <t>オロシウリ</t>
    </rPh>
    <rPh sb="2" eb="3">
      <t>ギョウ</t>
    </rPh>
    <rPh sb="4" eb="6">
      <t>コウ</t>
    </rPh>
    <rPh sb="6" eb="7">
      <t>ギョウ</t>
    </rPh>
    <phoneticPr fontId="2"/>
  </si>
  <si>
    <t>金融業、保険業</t>
    <rPh sb="0" eb="2">
      <t>キンユウ</t>
    </rPh>
    <rPh sb="2" eb="3">
      <t>ギョウ</t>
    </rPh>
    <rPh sb="4" eb="7">
      <t>ホケンギョウ</t>
    </rPh>
    <phoneticPr fontId="2"/>
  </si>
  <si>
    <t>不動産業、物品賃貸業</t>
    <rPh sb="0" eb="3">
      <t>フドウサン</t>
    </rPh>
    <rPh sb="3" eb="4">
      <t>ギョウ</t>
    </rPh>
    <rPh sb="5" eb="7">
      <t>ブッピン</t>
    </rPh>
    <rPh sb="7" eb="9">
      <t>チンタイ</t>
    </rPh>
    <rPh sb="9" eb="10">
      <t>ギョウ</t>
    </rPh>
    <phoneticPr fontId="2"/>
  </si>
  <si>
    <t>学術研究、専門・
技術サービス業</t>
    <rPh sb="0" eb="2">
      <t>ガクジュツ</t>
    </rPh>
    <rPh sb="2" eb="4">
      <t>ケンキュウ</t>
    </rPh>
    <rPh sb="5" eb="7">
      <t>センモン</t>
    </rPh>
    <rPh sb="9" eb="11">
      <t>ギジュツ</t>
    </rPh>
    <rPh sb="15" eb="16">
      <t>ギョウ</t>
    </rPh>
    <phoneticPr fontId="2"/>
  </si>
  <si>
    <t>宿泊、
飲食サービス業</t>
    <rPh sb="0" eb="2">
      <t>シュクハク</t>
    </rPh>
    <rPh sb="4" eb="6">
      <t>インショク</t>
    </rPh>
    <rPh sb="10" eb="11">
      <t>ギョウ</t>
    </rPh>
    <phoneticPr fontId="2"/>
  </si>
  <si>
    <t>生活関連サービス業、
娯楽業</t>
    <rPh sb="0" eb="2">
      <t>セイカツ</t>
    </rPh>
    <rPh sb="2" eb="4">
      <t>カンレン</t>
    </rPh>
    <rPh sb="8" eb="9">
      <t>ギョウ</t>
    </rPh>
    <rPh sb="11" eb="13">
      <t>ゴラク</t>
    </rPh>
    <rPh sb="13" eb="14">
      <t>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</si>
  <si>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</si>
  <si>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</si>
  <si>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r>
      <t>人/㎞</t>
    </r>
    <r>
      <rPr>
        <vertAlign val="superscript"/>
        <sz val="9"/>
        <rFont val="ＭＳ 明朝"/>
        <family val="1"/>
        <charset val="128"/>
      </rPr>
      <t>2</t>
    </r>
    <rPh sb="0" eb="1">
      <t>ニン</t>
    </rPh>
    <phoneticPr fontId="2"/>
  </si>
  <si>
    <t>昼間人口指数(27.10.1)</t>
    <rPh sb="0" eb="2">
      <t>チュウカン</t>
    </rPh>
    <rPh sb="2" eb="4">
      <t>ジンコウ</t>
    </rPh>
    <rPh sb="4" eb="6">
      <t>シスウ</t>
    </rPh>
    <phoneticPr fontId="2"/>
  </si>
  <si>
    <r>
      <rPr>
        <sz val="11"/>
        <rFont val="ＭＳ 明朝"/>
        <family val="1"/>
        <charset val="128"/>
      </rPr>
      <t>サービス業</t>
    </r>
    <r>
      <rPr>
        <sz val="9"/>
        <rFont val="ＭＳ 明朝"/>
        <family val="1"/>
        <charset val="128"/>
      </rPr>
      <t xml:space="preserve">
（他に分類されないもの）</t>
    </r>
    <rPh sb="4" eb="5">
      <t>ギョウ</t>
    </rPh>
    <rPh sb="7" eb="8">
      <t>ホカ</t>
    </rPh>
    <rPh sb="9" eb="11">
      <t>ブンルイ</t>
    </rPh>
    <phoneticPr fontId="2"/>
  </si>
  <si>
    <t>(11)</t>
    <phoneticPr fontId="2"/>
  </si>
  <si>
    <t>ｍ</t>
    <phoneticPr fontId="2"/>
  </si>
  <si>
    <t>％</t>
    <phoneticPr fontId="2"/>
  </si>
  <si>
    <t>(12)</t>
    <phoneticPr fontId="2"/>
  </si>
  <si>
    <t>㎡</t>
    <phoneticPr fontId="2"/>
  </si>
  <si>
    <t>(13)</t>
    <phoneticPr fontId="2"/>
  </si>
  <si>
    <t>トラック</t>
    <phoneticPr fontId="2"/>
  </si>
  <si>
    <t>バス</t>
    <phoneticPr fontId="2"/>
  </si>
  <si>
    <t>126～250ｃｃ</t>
    <phoneticPr fontId="2"/>
  </si>
  <si>
    <t>51～125ｃｃ</t>
    <phoneticPr fontId="2"/>
  </si>
  <si>
    <t>（舗装市道
／市道延長)
×100</t>
    <rPh sb="1" eb="3">
      <t>ホソウ</t>
    </rPh>
    <rPh sb="3" eb="5">
      <t>シドウ</t>
    </rPh>
    <rPh sb="7" eb="9">
      <t>シドウ</t>
    </rPh>
    <rPh sb="9" eb="11">
      <t>エンチョウ</t>
    </rPh>
    <phoneticPr fontId="2"/>
  </si>
  <si>
    <t>総延長</t>
  </si>
  <si>
    <t>(16)</t>
    <phoneticPr fontId="2"/>
  </si>
  <si>
    <t>-</t>
  </si>
  <si>
    <t>(17)</t>
    <phoneticPr fontId="2"/>
  </si>
  <si>
    <t>(18)</t>
    <phoneticPr fontId="2"/>
  </si>
  <si>
    <t>市立こども園教育・保育職員
（本務者）1人当たりの園児数</t>
    <rPh sb="0" eb="2">
      <t>シリツ</t>
    </rPh>
    <rPh sb="5" eb="6">
      <t>エン</t>
    </rPh>
    <rPh sb="6" eb="8">
      <t>キョウイク</t>
    </rPh>
    <rPh sb="9" eb="11">
      <t>ホイク</t>
    </rPh>
    <rPh sb="11" eb="13">
      <t>ショクイン</t>
    </rPh>
    <rPh sb="15" eb="18">
      <t>ホンムシャ</t>
    </rPh>
    <rPh sb="19" eb="21">
      <t>１ニン</t>
    </rPh>
    <rPh sb="21" eb="22">
      <t>ア</t>
    </rPh>
    <rPh sb="25" eb="27">
      <t>エンジ</t>
    </rPh>
    <rPh sb="27" eb="28">
      <t>スウ</t>
    </rPh>
    <phoneticPr fontId="2"/>
  </si>
  <si>
    <t>可燃ごみ（週）</t>
    <rPh sb="0" eb="2">
      <t>カネン</t>
    </rPh>
    <rPh sb="5" eb="6">
      <t>シュウ</t>
    </rPh>
    <phoneticPr fontId="2"/>
  </si>
  <si>
    <t>不燃ごみ（月）</t>
    <rPh sb="0" eb="2">
      <t>フネン</t>
    </rPh>
    <rPh sb="5" eb="6">
      <t>ツキ</t>
    </rPh>
    <phoneticPr fontId="2"/>
  </si>
  <si>
    <t>資源ごみ（月）</t>
    <rPh sb="0" eb="2">
      <t>シゲン</t>
    </rPh>
    <rPh sb="5" eb="6">
      <t>ツキ</t>
    </rPh>
    <phoneticPr fontId="2"/>
  </si>
  <si>
    <t>粗大ごみ（年）</t>
    <rPh sb="0" eb="2">
      <t>ソダイ</t>
    </rPh>
    <rPh sb="5" eb="6">
      <t>ネン</t>
    </rPh>
    <phoneticPr fontId="2"/>
  </si>
  <si>
    <t>（ . . ）
従業地による
医療従事者数</t>
    <rPh sb="15" eb="17">
      <t>イリョウ</t>
    </rPh>
    <rPh sb="17" eb="20">
      <t>ジュウジシャ</t>
    </rPh>
    <rPh sb="20" eb="21">
      <t>スウ</t>
    </rPh>
    <phoneticPr fontId="2"/>
  </si>
  <si>
    <t>（ .3. ）
水道・ガス</t>
    <rPh sb="8" eb="10">
      <t>スイドウ</t>
    </rPh>
    <phoneticPr fontId="2"/>
  </si>
  <si>
    <t>市  税 （ 年度)</t>
    <rPh sb="0" eb="4">
      <t>シゼイ</t>
    </rPh>
    <rPh sb="7" eb="9">
      <t>ネンド</t>
    </rPh>
    <phoneticPr fontId="2"/>
  </si>
  <si>
    <t>総合企画局情報化推進室
統計解析担当</t>
    <rPh sb="12" eb="14">
      <t>トウケイ</t>
    </rPh>
    <rPh sb="14" eb="16">
      <t>カイセキ</t>
    </rPh>
    <rPh sb="16" eb="18">
      <t>タントウ</t>
    </rPh>
    <phoneticPr fontId="2"/>
  </si>
  <si>
    <t>議  会 ( 年中)</t>
    <rPh sb="0" eb="1">
      <t>ギ</t>
    </rPh>
    <rPh sb="3" eb="4">
      <t>カイ</t>
    </rPh>
    <phoneticPr fontId="2"/>
  </si>
  <si>
    <t>（ 年中）
防 犯</t>
    <rPh sb="2" eb="3">
      <t>ネン</t>
    </rPh>
    <rPh sb="3" eb="4">
      <t>ナカ</t>
    </rPh>
    <phoneticPr fontId="2"/>
  </si>
  <si>
    <t>郵便・電話( 年度)</t>
    <rPh sb="0" eb="2">
      <t>ユウビン</t>
    </rPh>
    <rPh sb="3" eb="5">
      <t>デンワ</t>
    </rPh>
    <phoneticPr fontId="2"/>
  </si>
  <si>
    <t>(14）</t>
    <phoneticPr fontId="2"/>
  </si>
  <si>
    <t>従業者
１人当たり
年間商品
販売額</t>
    <rPh sb="0" eb="2">
      <t>ジュウギョウ</t>
    </rPh>
    <rPh sb="2" eb="3">
      <t>シャ</t>
    </rPh>
    <rPh sb="4" eb="6">
      <t>ヒトリ</t>
    </rPh>
    <rPh sb="6" eb="7">
      <t>ア</t>
    </rPh>
    <rPh sb="10" eb="11">
      <t>トシ</t>
    </rPh>
    <rPh sb="11" eb="12">
      <t>アイダ</t>
    </rPh>
    <rPh sb="12" eb="14">
      <t>ショウヒン</t>
    </rPh>
    <rPh sb="15" eb="18">
      <t>ハンバイガク</t>
    </rPh>
    <phoneticPr fontId="2"/>
  </si>
  <si>
    <t>販　売
農家数</t>
    <rPh sb="0" eb="1">
      <t>ハン</t>
    </rPh>
    <rPh sb="2" eb="3">
      <t>バイ</t>
    </rPh>
    <rPh sb="4" eb="6">
      <t>ノウカ</t>
    </rPh>
    <rPh sb="6" eb="7">
      <t>スウ</t>
    </rPh>
    <phoneticPr fontId="2"/>
  </si>
  <si>
    <t>経 営 耕 地                                      面    積
（販売農家）</t>
    <rPh sb="0" eb="3">
      <t>ケイエイ</t>
    </rPh>
    <rPh sb="4" eb="7">
      <t>コウチ</t>
    </rPh>
    <rPh sb="45" eb="46">
      <t>メン</t>
    </rPh>
    <rPh sb="50" eb="51">
      <t>セキ</t>
    </rPh>
    <rPh sb="53" eb="55">
      <t>ハンバイ</t>
    </rPh>
    <rPh sb="55" eb="57">
      <t>ノウカ</t>
    </rPh>
    <phoneticPr fontId="2"/>
  </si>
  <si>
    <t>農      業  （ 　.　2　.　1　）</t>
    <rPh sb="0" eb="8">
      <t>ノウギョウ</t>
    </rPh>
    <phoneticPr fontId="2"/>
  </si>
  <si>
    <t>工業（ . . ）</t>
    <rPh sb="0" eb="2">
      <t>コウギョウ</t>
    </rPh>
    <phoneticPr fontId="2"/>
  </si>
  <si>
    <t>生 活 保 護</t>
    <rPh sb="0" eb="1">
      <t>ショウ</t>
    </rPh>
    <rPh sb="2" eb="3">
      <t>カツ</t>
    </rPh>
    <rPh sb="4" eb="5">
      <t>ホ</t>
    </rPh>
    <rPh sb="6" eb="7">
      <t>マモル</t>
    </rPh>
    <phoneticPr fontId="2"/>
  </si>
  <si>
    <t>宮津市</t>
    <rPh sb="0" eb="3">
      <t>ミヤヅシ</t>
    </rPh>
    <phoneticPr fontId="2"/>
  </si>
  <si>
    <t>（1）</t>
    <phoneticPr fontId="2"/>
  </si>
  <si>
    <t>（2）</t>
    <phoneticPr fontId="2"/>
  </si>
  <si>
    <r>
      <t>㎞</t>
    </r>
    <r>
      <rPr>
        <vertAlign val="superscript"/>
        <sz val="11"/>
        <rFont val="ＭＳ 明朝"/>
        <family val="1"/>
        <charset val="128"/>
      </rPr>
      <t>2</t>
    </r>
    <phoneticPr fontId="2"/>
  </si>
  <si>
    <t>（3）</t>
    <phoneticPr fontId="2"/>
  </si>
  <si>
    <t>゜′</t>
    <phoneticPr fontId="2"/>
  </si>
  <si>
    <t>㎞</t>
    <phoneticPr fontId="2"/>
  </si>
  <si>
    <t>m</t>
    <phoneticPr fontId="2"/>
  </si>
  <si>
    <t>（4）</t>
    <phoneticPr fontId="2"/>
  </si>
  <si>
    <t>人     口</t>
    <rPh sb="0" eb="7">
      <t>ジンコウ</t>
    </rPh>
    <phoneticPr fontId="2"/>
  </si>
  <si>
    <t>（5）</t>
    <phoneticPr fontId="2"/>
  </si>
  <si>
    <t>人 口 動 態（平成  年中）</t>
    <rPh sb="0" eb="3">
      <t>ジンコウ</t>
    </rPh>
    <rPh sb="4" eb="7">
      <t>ドウタイ</t>
    </rPh>
    <rPh sb="8" eb="10">
      <t>ヘイセイ</t>
    </rPh>
    <rPh sb="12" eb="14">
      <t>ネンジュウ</t>
    </rPh>
    <phoneticPr fontId="2"/>
  </si>
  <si>
    <t>（6）</t>
    <phoneticPr fontId="2"/>
  </si>
  <si>
    <t>世帯数</t>
    <phoneticPr fontId="2"/>
  </si>
  <si>
    <t>5  ～  9</t>
    <phoneticPr fontId="2"/>
  </si>
  <si>
    <t>10  ～  14</t>
    <phoneticPr fontId="2"/>
  </si>
  <si>
    <t>15  ～  19</t>
    <phoneticPr fontId="2"/>
  </si>
  <si>
    <t>20  ～  24</t>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</si>
  <si>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</si>
  <si>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</si>
  <si>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</si>
  <si>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</si>
  <si>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</si>
  <si>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</si>
  <si>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</si>
  <si>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</si>
  <si>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</si>
  <si>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70  ～  74</t>
    <phoneticPr fontId="2"/>
  </si>
  <si>
    <t>75  ～  79</t>
    <phoneticPr fontId="2"/>
  </si>
  <si>
    <t>80  ～  84</t>
    <phoneticPr fontId="2"/>
  </si>
  <si>
    <t>平成17年/平成12年</t>
    <phoneticPr fontId="2"/>
  </si>
  <si>
    <t>平成22年/平成17年</t>
    <phoneticPr fontId="2"/>
  </si>
  <si>
    <t>(27.10.1)</t>
    <phoneticPr fontId="2"/>
  </si>
  <si>
    <t>％</t>
    <phoneticPr fontId="2"/>
  </si>
  <si>
    <t>D ･ I ･ D</t>
    <phoneticPr fontId="2"/>
  </si>
  <si>
    <r>
      <t>㎞</t>
    </r>
    <r>
      <rPr>
        <vertAlign val="superscript"/>
        <sz val="11"/>
        <rFont val="ＭＳ 明朝"/>
        <family val="1"/>
        <charset val="128"/>
      </rPr>
      <t>2</t>
    </r>
    <phoneticPr fontId="2"/>
  </si>
  <si>
    <t xml:space="preserve"> 事　 業 　所　 （ 民 営 ）　　（　 .　6　.　１　）　　</t>
    <rPh sb="1" eb="2">
      <t>コト</t>
    </rPh>
    <rPh sb="4" eb="5">
      <t>ギョウ</t>
    </rPh>
    <rPh sb="7" eb="8">
      <t>トコロ</t>
    </rPh>
    <rPh sb="12" eb="13">
      <t>ミン</t>
    </rPh>
    <rPh sb="14" eb="15">
      <t>エイ</t>
    </rPh>
    <phoneticPr fontId="2"/>
  </si>
  <si>
    <t xml:space="preserve">- </t>
    <phoneticPr fontId="2"/>
  </si>
  <si>
    <t xml:space="preserve"> - </t>
  </si>
  <si>
    <t>該当なし</t>
    <rPh sb="0" eb="2">
      <t>ガイトウ</t>
    </rPh>
    <phoneticPr fontId="2"/>
  </si>
  <si>
    <t>2ヶ月に1回</t>
    <rPh sb="2" eb="3">
      <t>ゲツ</t>
    </rPh>
    <rPh sb="5" eb="6">
      <t>カイ</t>
    </rPh>
    <phoneticPr fontId="2"/>
  </si>
  <si>
    <t>週１又は月１</t>
    <rPh sb="0" eb="1">
      <t>シュウ</t>
    </rPh>
    <rPh sb="2" eb="3">
      <t>マタ</t>
    </rPh>
    <rPh sb="4" eb="5">
      <t>ツキ</t>
    </rPh>
    <phoneticPr fontId="2"/>
  </si>
  <si>
    <t>種別により異なる</t>
    <rPh sb="0" eb="2">
      <t>シュベツ</t>
    </rPh>
    <rPh sb="5" eb="6">
      <t>コト</t>
    </rPh>
    <phoneticPr fontId="2"/>
  </si>
  <si>
    <t>申込（有料）</t>
    <rPh sb="0" eb="2">
      <t>モウシコミ</t>
    </rPh>
    <rPh sb="3" eb="5">
      <t>ユウリョウ</t>
    </rPh>
    <phoneticPr fontId="2"/>
  </si>
  <si>
    <t>随時</t>
    <rPh sb="0" eb="2">
      <t>ズイジ</t>
    </rPh>
    <phoneticPr fontId="2"/>
  </si>
  <si>
    <t>申込（有料）</t>
    <rPh sb="0" eb="2">
      <t>モウシコ</t>
    </rPh>
    <rPh sb="3" eb="5">
      <t>ユウリョウ</t>
    </rPh>
    <phoneticPr fontId="2"/>
  </si>
  <si>
    <t>16(1)</t>
  </si>
  <si>
    <t>主 管 部 課 名</t>
    <phoneticPr fontId="2"/>
  </si>
  <si>
    <t>住　　　　　所</t>
    <phoneticPr fontId="2"/>
  </si>
  <si>
    <t>ファックス番号</t>
    <phoneticPr fontId="2"/>
  </si>
  <si>
    <t>TEL　075-222-3216（直通）</t>
    <phoneticPr fontId="2"/>
  </si>
  <si>
    <t>FAX　0773-23-6537</t>
    <phoneticPr fontId="2"/>
  </si>
  <si>
    <t>FAX　0773-62-5099</t>
    <phoneticPr fontId="2"/>
  </si>
  <si>
    <t>総務部総務防災室総務課</t>
    <phoneticPr fontId="2"/>
  </si>
  <si>
    <t>〒623-8501
　綾部市若竹町８番地の１</t>
    <phoneticPr fontId="2"/>
  </si>
  <si>
    <t>FAX　0773-42-4406</t>
    <phoneticPr fontId="2"/>
  </si>
  <si>
    <t>FAX　0774-20-8778</t>
    <phoneticPr fontId="2"/>
  </si>
  <si>
    <t>FAX　0771-24-5501</t>
    <phoneticPr fontId="2"/>
  </si>
  <si>
    <t>FAX　0774-56-3999</t>
    <phoneticPr fontId="2"/>
  </si>
  <si>
    <t>総務部総務課</t>
    <phoneticPr fontId="2"/>
  </si>
  <si>
    <t>FAX　075-922-6587</t>
    <phoneticPr fontId="2"/>
  </si>
  <si>
    <t>FAX　075-951-5410</t>
    <phoneticPr fontId="2"/>
  </si>
  <si>
    <t>TEL　075-983-2115（直通）</t>
    <rPh sb="17" eb="19">
      <t>チョクツウ</t>
    </rPh>
    <phoneticPr fontId="2"/>
  </si>
  <si>
    <t>FAX　075-982-7988</t>
    <phoneticPr fontId="2"/>
  </si>
  <si>
    <t>FAX　0774-63-4781</t>
    <phoneticPr fontId="2"/>
  </si>
  <si>
    <t>FAX　0772-69-0901</t>
    <phoneticPr fontId="2"/>
  </si>
  <si>
    <t>FAX　0771-63-0653</t>
    <phoneticPr fontId="2"/>
  </si>
  <si>
    <t>〒619-0286
　木津川市木津南垣外１１０番地９</t>
    <phoneticPr fontId="2"/>
  </si>
  <si>
    <t>FAX　0774-72-3900</t>
    <phoneticPr fontId="2"/>
  </si>
  <si>
    <t>〒604-8005
　京都市中京区河原町通三条上る
　恵比須町４２７番地　京都朝日会館４階</t>
    <phoneticPr fontId="2"/>
  </si>
  <si>
    <t>（３０）</t>
    <phoneticPr fontId="2"/>
  </si>
  <si>
    <t>（２９）</t>
    <phoneticPr fontId="2"/>
  </si>
  <si>
    <t>（２８）</t>
    <phoneticPr fontId="2"/>
  </si>
  <si>
    <t>資料出典等一覧</t>
    <phoneticPr fontId="2"/>
  </si>
  <si>
    <t>各市注釈一覧</t>
    <phoneticPr fontId="2"/>
  </si>
  <si>
    <t>資料出典等一覧</t>
    <rPh sb="0" eb="2">
      <t>シリョウ</t>
    </rPh>
    <rPh sb="2" eb="4">
      <t>シュッテン</t>
    </rPh>
    <rPh sb="4" eb="5">
      <t>ナド</t>
    </rPh>
    <rPh sb="5" eb="7">
      <t>イチラン</t>
    </rPh>
    <phoneticPr fontId="2"/>
  </si>
  <si>
    <t>（６）</t>
    <phoneticPr fontId="2"/>
  </si>
  <si>
    <t>５階級別人口構成及び年齢３区分は年齢不詳を除く。</t>
    <rPh sb="1" eb="2">
      <t>カイ</t>
    </rPh>
    <rPh sb="2" eb="3">
      <t>キュウ</t>
    </rPh>
    <rPh sb="3" eb="4">
      <t>ベツ</t>
    </rPh>
    <rPh sb="4" eb="6">
      <t>ジンコウ</t>
    </rPh>
    <rPh sb="6" eb="8">
      <t>コウセイ</t>
    </rPh>
    <rPh sb="8" eb="9">
      <t>オヨ</t>
    </rPh>
    <rPh sb="10" eb="12">
      <t>ネンレイ</t>
    </rPh>
    <rPh sb="13" eb="15">
      <t>クブン</t>
    </rPh>
    <rPh sb="16" eb="18">
      <t>ネンレイ</t>
    </rPh>
    <rPh sb="18" eb="20">
      <t>フショウ</t>
    </rPh>
    <rPh sb="21" eb="22">
      <t>ノゾ</t>
    </rPh>
    <phoneticPr fontId="2"/>
  </si>
  <si>
    <t>就業者総数には「分類不能の産業」を含む。</t>
    <rPh sb="0" eb="3">
      <t>シュウギョウシャ</t>
    </rPh>
    <rPh sb="3" eb="5">
      <t>ソウスウ</t>
    </rPh>
    <rPh sb="8" eb="10">
      <t>ブンルイ</t>
    </rPh>
    <rPh sb="10" eb="12">
      <t>フノウ</t>
    </rPh>
    <rPh sb="13" eb="15">
      <t>サンギョウ</t>
    </rPh>
    <rPh sb="17" eb="18">
      <t>フク</t>
    </rPh>
    <phoneticPr fontId="2"/>
  </si>
  <si>
    <t>DID区域内人口密度は、総務省公表の数値による。</t>
    <rPh sb="3" eb="5">
      <t>クイキ</t>
    </rPh>
    <rPh sb="5" eb="6">
      <t>ナイ</t>
    </rPh>
    <rPh sb="6" eb="8">
      <t>ジンコウ</t>
    </rPh>
    <rPh sb="8" eb="10">
      <t>ミツド</t>
    </rPh>
    <rPh sb="12" eb="14">
      <t>ソウム</t>
    </rPh>
    <rPh sb="14" eb="15">
      <t>ショウ</t>
    </rPh>
    <rPh sb="15" eb="17">
      <t>コウヒョウ</t>
    </rPh>
    <rPh sb="18" eb="20">
      <t>スウチ</t>
    </rPh>
    <phoneticPr fontId="2"/>
  </si>
  <si>
    <t>（９）</t>
    <phoneticPr fontId="2"/>
  </si>
  <si>
    <t>従業者４人以上の事業所</t>
    <rPh sb="0" eb="3">
      <t>ジュウギョウシャ</t>
    </rPh>
    <rPh sb="4" eb="5">
      <t>ニン</t>
    </rPh>
    <rPh sb="5" eb="7">
      <t>イジョウ</t>
    </rPh>
    <rPh sb="8" eb="10">
      <t>ジギョウ</t>
    </rPh>
    <rPh sb="10" eb="11">
      <t>ショ</t>
    </rPh>
    <phoneticPr fontId="2"/>
  </si>
  <si>
    <t>「基礎素材型産業」</t>
    <rPh sb="1" eb="3">
      <t>キソ</t>
    </rPh>
    <rPh sb="3" eb="5">
      <t>ソザイ</t>
    </rPh>
    <rPh sb="5" eb="6">
      <t>ガタ</t>
    </rPh>
    <rPh sb="6" eb="8">
      <t>サンギョウ</t>
    </rPh>
    <phoneticPr fontId="2"/>
  </si>
  <si>
    <t>･･･</t>
    <phoneticPr fontId="2"/>
  </si>
  <si>
    <t>木材・木製品製造業（家具を除く）、パルプ･紙･紙加工品製造業、</t>
    <rPh sb="0" eb="2">
      <t>モクザイ</t>
    </rPh>
    <rPh sb="3" eb="6">
      <t>モクセイヒン</t>
    </rPh>
    <rPh sb="6" eb="9">
      <t>セイゾウギョウ</t>
    </rPh>
    <rPh sb="10" eb="12">
      <t>カグ</t>
    </rPh>
    <rPh sb="13" eb="14">
      <t>ノゾ</t>
    </rPh>
    <rPh sb="21" eb="22">
      <t>カミ</t>
    </rPh>
    <rPh sb="23" eb="24">
      <t>カミ</t>
    </rPh>
    <rPh sb="24" eb="26">
      <t>カコウ</t>
    </rPh>
    <rPh sb="26" eb="27">
      <t>ヒン</t>
    </rPh>
    <rPh sb="27" eb="30">
      <t>セイゾウギョウ</t>
    </rPh>
    <phoneticPr fontId="2"/>
  </si>
  <si>
    <r>
      <t>化学工業、石油製品・石炭製品製造業、</t>
    </r>
    <r>
      <rPr>
        <sz val="12"/>
        <color indexed="40"/>
        <rFont val="ＭＳ Ｐ明朝"/>
        <family val="1"/>
        <charset val="128"/>
      </rPr>
      <t/>
    </r>
    <rPh sb="0" eb="2">
      <t>カガク</t>
    </rPh>
    <rPh sb="2" eb="4">
      <t>コウギョウ</t>
    </rPh>
    <rPh sb="5" eb="7">
      <t>セキユ</t>
    </rPh>
    <rPh sb="7" eb="9">
      <t>セイヒン</t>
    </rPh>
    <rPh sb="10" eb="12">
      <t>セキタン</t>
    </rPh>
    <rPh sb="12" eb="14">
      <t>セイヒン</t>
    </rPh>
    <rPh sb="14" eb="17">
      <t>セイゾウギョウ</t>
    </rPh>
    <phoneticPr fontId="2"/>
  </si>
  <si>
    <t>プラスチック製品製造業（別掲を除く）、ゴム製品製造業、</t>
    <rPh sb="6" eb="8">
      <t>セイヒン</t>
    </rPh>
    <rPh sb="8" eb="11">
      <t>セイゾウギョウ</t>
    </rPh>
    <rPh sb="12" eb="14">
      <t>ベッケイ</t>
    </rPh>
    <rPh sb="15" eb="16">
      <t>ノゾ</t>
    </rPh>
    <rPh sb="21" eb="23">
      <t>セイヒン</t>
    </rPh>
    <rPh sb="23" eb="26">
      <t>セイゾウギョウ</t>
    </rPh>
    <phoneticPr fontId="2"/>
  </si>
  <si>
    <t>窯業・土石製品製造業、鉄鋼業、非鉄金属製造業、金属製品製造業</t>
    <rPh sb="15" eb="17">
      <t>ヒテツ</t>
    </rPh>
    <rPh sb="17" eb="19">
      <t>キンゾク</t>
    </rPh>
    <rPh sb="19" eb="22">
      <t>セイゾウギョウ</t>
    </rPh>
    <rPh sb="23" eb="25">
      <t>キンゾク</t>
    </rPh>
    <rPh sb="25" eb="27">
      <t>セイヒン</t>
    </rPh>
    <rPh sb="27" eb="30">
      <t>セイゾウギョウ</t>
    </rPh>
    <phoneticPr fontId="2"/>
  </si>
  <si>
    <t>「加工組立型産業」</t>
    <rPh sb="1" eb="3">
      <t>カコウ</t>
    </rPh>
    <rPh sb="3" eb="5">
      <t>クミタテ</t>
    </rPh>
    <rPh sb="5" eb="6">
      <t>ガタ</t>
    </rPh>
    <rPh sb="6" eb="8">
      <t>サンギョウ</t>
    </rPh>
    <phoneticPr fontId="2"/>
  </si>
  <si>
    <t>はん用機械器具製造業、生産用機械器具製造業、業務用機械器具製造業、</t>
    <rPh sb="2" eb="3">
      <t>ヨウ</t>
    </rPh>
    <rPh sb="3" eb="5">
      <t>キカイ</t>
    </rPh>
    <rPh sb="5" eb="7">
      <t>キグ</t>
    </rPh>
    <rPh sb="7" eb="10">
      <t>セイゾウギョウ</t>
    </rPh>
    <rPh sb="11" eb="13">
      <t>セイサン</t>
    </rPh>
    <rPh sb="22" eb="24">
      <t>ギョウム</t>
    </rPh>
    <phoneticPr fontId="2"/>
  </si>
  <si>
    <t>情報通信機械器具製造業、輸送用機械器具製造業</t>
    <rPh sb="14" eb="15">
      <t>ヨウ</t>
    </rPh>
    <phoneticPr fontId="2"/>
  </si>
  <si>
    <t>「生活関連型産業」</t>
    <rPh sb="1" eb="3">
      <t>セイカツ</t>
    </rPh>
    <rPh sb="3" eb="6">
      <t>カンレンガタ</t>
    </rPh>
    <rPh sb="6" eb="8">
      <t>サンギョウ</t>
    </rPh>
    <phoneticPr fontId="2"/>
  </si>
  <si>
    <t>食料品製造業、飲料･たばこ・飼料製造業、繊維工業、</t>
    <rPh sb="0" eb="3">
      <t>ショクリョウヒン</t>
    </rPh>
    <rPh sb="3" eb="6">
      <t>セイゾウギョウ</t>
    </rPh>
    <rPh sb="7" eb="9">
      <t>インリョウ</t>
    </rPh>
    <rPh sb="14" eb="16">
      <t>シリョウ</t>
    </rPh>
    <rPh sb="16" eb="19">
      <t>セイゾウギョウ</t>
    </rPh>
    <rPh sb="20" eb="22">
      <t>センイ</t>
    </rPh>
    <rPh sb="22" eb="24">
      <t>コウギョウ</t>
    </rPh>
    <phoneticPr fontId="2"/>
  </si>
  <si>
    <t>家具・装備品製造業、</t>
    <rPh sb="0" eb="2">
      <t>カグ</t>
    </rPh>
    <rPh sb="3" eb="5">
      <t>ソウビ</t>
    </rPh>
    <rPh sb="5" eb="6">
      <t>ヒン</t>
    </rPh>
    <rPh sb="6" eb="9">
      <t>セイゾウギョウ</t>
    </rPh>
    <phoneticPr fontId="2"/>
  </si>
  <si>
    <t>印刷・同関連業、なめし革・同製品・毛皮製造業、</t>
    <rPh sb="0" eb="2">
      <t>インサツ</t>
    </rPh>
    <rPh sb="3" eb="4">
      <t>ドウ</t>
    </rPh>
    <rPh sb="4" eb="6">
      <t>カンレン</t>
    </rPh>
    <rPh sb="6" eb="7">
      <t>ギョウ</t>
    </rPh>
    <rPh sb="11" eb="12">
      <t>カワ</t>
    </rPh>
    <rPh sb="13" eb="16">
      <t>ドウセイヒン</t>
    </rPh>
    <rPh sb="17" eb="19">
      <t>ケガワ</t>
    </rPh>
    <rPh sb="19" eb="22">
      <t>セイゾウギョウ</t>
    </rPh>
    <phoneticPr fontId="2"/>
  </si>
  <si>
    <t>その他の製造業</t>
    <rPh sb="2" eb="3">
      <t>タ</t>
    </rPh>
    <rPh sb="4" eb="7">
      <t>セイゾウギョウ</t>
    </rPh>
    <phoneticPr fontId="2"/>
  </si>
  <si>
    <t>製造品出荷額等、原材料使用額等について、それぞれの産業中に秘匿項目がある場合、割合の和が100％に</t>
    <rPh sb="36" eb="38">
      <t>バアイ</t>
    </rPh>
    <phoneticPr fontId="2"/>
  </si>
  <si>
    <t>ならないため、総数を残し、割合については「X」とする。</t>
    <phoneticPr fontId="2"/>
  </si>
  <si>
    <t>（１０）</t>
    <phoneticPr fontId="2"/>
  </si>
  <si>
    <t>「従業者1人当たり年間商品販売額」</t>
  </si>
  <si>
    <t>管理，補助的経済活動のみを行う事業所、産業細分類が格付不能の事業所、</t>
    <phoneticPr fontId="2"/>
  </si>
  <si>
    <t>卸売の商品販売額（仲立手数料を除く）、小売の商品販売額及び仲立手数料</t>
    <phoneticPr fontId="2"/>
  </si>
  <si>
    <t>のいずれの金額も無い事業所を除いて算出。</t>
    <phoneticPr fontId="2"/>
  </si>
  <si>
    <t>（従業者１人当たりの年間商品販売額＝年間商品販売額÷従業者数）</t>
    <phoneticPr fontId="2"/>
  </si>
  <si>
    <t>（１３）</t>
    <phoneticPr fontId="2"/>
  </si>
  <si>
    <t>非課税車を含む。</t>
    <rPh sb="0" eb="3">
      <t>ヒカゼイ</t>
    </rPh>
    <rPh sb="3" eb="4">
      <t>シャ</t>
    </rPh>
    <rPh sb="5" eb="6">
      <t>フク</t>
    </rPh>
    <phoneticPr fontId="2"/>
  </si>
  <si>
    <t>（１４）</t>
    <phoneticPr fontId="2"/>
  </si>
  <si>
    <t>郵便物数には、書留・速達を含み、年賀はがきは除く。</t>
    <rPh sb="0" eb="3">
      <t>ユウビンブツ</t>
    </rPh>
    <rPh sb="3" eb="4">
      <t>スウ</t>
    </rPh>
    <rPh sb="7" eb="9">
      <t>カキトメ</t>
    </rPh>
    <rPh sb="10" eb="12">
      <t>ソクタツ</t>
    </rPh>
    <rPh sb="13" eb="14">
      <t>フク</t>
    </rPh>
    <rPh sb="16" eb="18">
      <t>ネンガ</t>
    </rPh>
    <rPh sb="22" eb="23">
      <t>ノゾ</t>
    </rPh>
    <phoneticPr fontId="2"/>
  </si>
  <si>
    <t>（２１）</t>
    <phoneticPr fontId="2"/>
  </si>
  <si>
    <t>医療施設数は、医療施設調査による。</t>
    <rPh sb="0" eb="2">
      <t>イリョウ</t>
    </rPh>
    <rPh sb="2" eb="4">
      <t>シセツ</t>
    </rPh>
    <rPh sb="4" eb="5">
      <t>スウ</t>
    </rPh>
    <rPh sb="7" eb="9">
      <t>イリョウ</t>
    </rPh>
    <rPh sb="9" eb="11">
      <t>シセツ</t>
    </rPh>
    <rPh sb="11" eb="13">
      <t>チョウサ</t>
    </rPh>
    <phoneticPr fontId="2"/>
  </si>
  <si>
    <t>休止中及び１年以上休診中の施設は除く。</t>
    <rPh sb="0" eb="2">
      <t>キュウシ</t>
    </rPh>
    <rPh sb="2" eb="3">
      <t>チュウ</t>
    </rPh>
    <rPh sb="3" eb="4">
      <t>オヨ</t>
    </rPh>
    <rPh sb="6" eb="7">
      <t>ネン</t>
    </rPh>
    <rPh sb="7" eb="9">
      <t>イジョウ</t>
    </rPh>
    <rPh sb="9" eb="10">
      <t>キュウ</t>
    </rPh>
    <rPh sb="10" eb="11">
      <t>シン</t>
    </rPh>
    <rPh sb="11" eb="12">
      <t>チュウ</t>
    </rPh>
    <rPh sb="13" eb="15">
      <t>シセツ</t>
    </rPh>
    <rPh sb="16" eb="17">
      <t>ノゾ</t>
    </rPh>
    <phoneticPr fontId="2"/>
  </si>
  <si>
    <t>医療従事者数は、医師、歯科医師、薬剤師調査による。</t>
    <rPh sb="0" eb="2">
      <t>イリョウ</t>
    </rPh>
    <rPh sb="2" eb="4">
      <t>ジュウジ</t>
    </rPh>
    <rPh sb="4" eb="5">
      <t>シャ</t>
    </rPh>
    <rPh sb="5" eb="6">
      <t>スウ</t>
    </rPh>
    <rPh sb="8" eb="10">
      <t>イシ</t>
    </rPh>
    <rPh sb="11" eb="13">
      <t>シカ</t>
    </rPh>
    <rPh sb="13" eb="15">
      <t>イシ</t>
    </rPh>
    <rPh sb="16" eb="19">
      <t>ヤクザイシ</t>
    </rPh>
    <rPh sb="19" eb="21">
      <t>チョウサ</t>
    </rPh>
    <phoneticPr fontId="2"/>
  </si>
  <si>
    <t>（２２）</t>
    <phoneticPr fontId="2"/>
  </si>
  <si>
    <t>下水道普及率は、公共下水道の普及率である。</t>
    <rPh sb="0" eb="3">
      <t>ゲスイドウ</t>
    </rPh>
    <rPh sb="3" eb="5">
      <t>フキュウ</t>
    </rPh>
    <rPh sb="5" eb="6">
      <t>リツ</t>
    </rPh>
    <rPh sb="8" eb="10">
      <t>コウキョウ</t>
    </rPh>
    <rPh sb="10" eb="13">
      <t>ゲスイドウ</t>
    </rPh>
    <rPh sb="14" eb="16">
      <t>フキュウ</t>
    </rPh>
    <rPh sb="16" eb="17">
      <t>リツ</t>
    </rPh>
    <phoneticPr fontId="2"/>
  </si>
  <si>
    <t>（２５）</t>
    <phoneticPr fontId="2"/>
  </si>
  <si>
    <t>消防車とは、直接消火活動に携わる自走式のポンプ自動車とハシゴ車である。</t>
    <rPh sb="0" eb="3">
      <t>ショウボウシャ</t>
    </rPh>
    <rPh sb="6" eb="8">
      <t>チョクセツ</t>
    </rPh>
    <rPh sb="8" eb="10">
      <t>ショウカ</t>
    </rPh>
    <rPh sb="10" eb="12">
      <t>カツドウ</t>
    </rPh>
    <rPh sb="13" eb="14">
      <t>タズサ</t>
    </rPh>
    <rPh sb="16" eb="19">
      <t>ジソウシキ</t>
    </rPh>
    <rPh sb="23" eb="26">
      <t>ジドウシャ</t>
    </rPh>
    <rPh sb="30" eb="31">
      <t>シャ</t>
    </rPh>
    <phoneticPr fontId="2"/>
  </si>
  <si>
    <t>地方財政状況調査（決算統計）資料による。</t>
    <rPh sb="0" eb="2">
      <t>チホウ</t>
    </rPh>
    <rPh sb="2" eb="4">
      <t>ザイセイ</t>
    </rPh>
    <rPh sb="4" eb="6">
      <t>ジョウキョウ</t>
    </rPh>
    <rPh sb="6" eb="8">
      <t>チョウサ</t>
    </rPh>
    <rPh sb="9" eb="11">
      <t>ケッサン</t>
    </rPh>
    <rPh sb="11" eb="13">
      <t>トウケイ</t>
    </rPh>
    <rPh sb="14" eb="16">
      <t>シリョウ</t>
    </rPh>
    <phoneticPr fontId="2"/>
  </si>
  <si>
    <t>休職職員を含む在籍職員数である。</t>
    <rPh sb="0" eb="2">
      <t>キュウショク</t>
    </rPh>
    <rPh sb="2" eb="4">
      <t>ショクイン</t>
    </rPh>
    <rPh sb="5" eb="6">
      <t>フク</t>
    </rPh>
    <rPh sb="7" eb="9">
      <t>ザイセキ</t>
    </rPh>
    <rPh sb="9" eb="12">
      <t>ショクインスウ</t>
    </rPh>
    <phoneticPr fontId="2"/>
  </si>
  <si>
    <t>臨時職員は除き、常勤の嘱託職員を含む。</t>
    <rPh sb="0" eb="2">
      <t>リンジ</t>
    </rPh>
    <rPh sb="2" eb="4">
      <t>ショクイン</t>
    </rPh>
    <rPh sb="5" eb="6">
      <t>ノゾ</t>
    </rPh>
    <rPh sb="8" eb="10">
      <t>ジョウキン</t>
    </rPh>
    <rPh sb="11" eb="13">
      <t>ショクタク</t>
    </rPh>
    <rPh sb="13" eb="15">
      <t>ショクイン</t>
    </rPh>
    <rPh sb="16" eb="17">
      <t>フク</t>
    </rPh>
    <phoneticPr fontId="2"/>
  </si>
  <si>
    <t>（３１）</t>
    <phoneticPr fontId="2"/>
  </si>
  <si>
    <t>各施設とも府立については（　）内に再掲。</t>
    <phoneticPr fontId="2"/>
  </si>
  <si>
    <t>各市注釈一覧</t>
    <rPh sb="0" eb="2">
      <t>カクシ</t>
    </rPh>
    <rPh sb="2" eb="4">
      <t>チュウシャク</t>
    </rPh>
    <rPh sb="4" eb="6">
      <t>イチラン</t>
    </rPh>
    <phoneticPr fontId="2"/>
  </si>
  <si>
    <t>京都市</t>
    <rPh sb="0" eb="2">
      <t>キョウト</t>
    </rPh>
    <rPh sb="2" eb="3">
      <t>シ</t>
    </rPh>
    <phoneticPr fontId="2"/>
  </si>
  <si>
    <t>上水道普及率に用いる人口は給水区域内人口。</t>
    <rPh sb="0" eb="2">
      <t>ジョウスイ</t>
    </rPh>
    <rPh sb="2" eb="3">
      <t>ドウ</t>
    </rPh>
    <rPh sb="3" eb="5">
      <t>フキュウ</t>
    </rPh>
    <rPh sb="5" eb="6">
      <t>リツ</t>
    </rPh>
    <rPh sb="7" eb="8">
      <t>モチ</t>
    </rPh>
    <rPh sb="10" eb="12">
      <t>ジンコウ</t>
    </rPh>
    <rPh sb="13" eb="15">
      <t>キュウスイ</t>
    </rPh>
    <rPh sb="15" eb="18">
      <t>クイキナイ</t>
    </rPh>
    <rPh sb="18" eb="20">
      <t>ジンコウ</t>
    </rPh>
    <phoneticPr fontId="2"/>
  </si>
  <si>
    <t>舞鶴市</t>
    <rPh sb="0" eb="1">
      <t>マイ</t>
    </rPh>
    <rPh sb="1" eb="2">
      <t>ツル</t>
    </rPh>
    <rPh sb="2" eb="3">
      <t>シ</t>
    </rPh>
    <phoneticPr fontId="2"/>
  </si>
  <si>
    <t>常勤の嘱託職員を除く。</t>
    <rPh sb="0" eb="2">
      <t>ジョウキン</t>
    </rPh>
    <rPh sb="3" eb="5">
      <t>ショクタク</t>
    </rPh>
    <rPh sb="5" eb="7">
      <t>ショクイン</t>
    </rPh>
    <rPh sb="8" eb="9">
      <t>ノゾ</t>
    </rPh>
    <phoneticPr fontId="2"/>
  </si>
  <si>
    <t>下水道普及率は、農業集落排水、コミュニティ・プラント及び合併処理浄化槽を含む。</t>
    <rPh sb="0" eb="3">
      <t>ゲスイドウ</t>
    </rPh>
    <rPh sb="3" eb="5">
      <t>フキュウ</t>
    </rPh>
    <rPh sb="5" eb="6">
      <t>リツ</t>
    </rPh>
    <rPh sb="8" eb="10">
      <t>ノウギョウ</t>
    </rPh>
    <rPh sb="10" eb="12">
      <t>シュウラク</t>
    </rPh>
    <rPh sb="12" eb="14">
      <t>ハイスイ</t>
    </rPh>
    <rPh sb="26" eb="27">
      <t>オヨ</t>
    </rPh>
    <rPh sb="28" eb="30">
      <t>ガッペイ</t>
    </rPh>
    <rPh sb="30" eb="32">
      <t>ショリ</t>
    </rPh>
    <rPh sb="32" eb="35">
      <t>ジョウカソウ</t>
    </rPh>
    <rPh sb="36" eb="37">
      <t>フク</t>
    </rPh>
    <phoneticPr fontId="2"/>
  </si>
  <si>
    <t>保育所は認定こども園への移行分を除く。</t>
    <rPh sb="0" eb="2">
      <t>ホイク</t>
    </rPh>
    <rPh sb="2" eb="3">
      <t>ショ</t>
    </rPh>
    <rPh sb="4" eb="6">
      <t>ニンテイ</t>
    </rPh>
    <rPh sb="9" eb="10">
      <t>エン</t>
    </rPh>
    <rPh sb="12" eb="14">
      <t>イコウ</t>
    </rPh>
    <rPh sb="14" eb="15">
      <t>ブン</t>
    </rPh>
    <rPh sb="16" eb="17">
      <t>ノゾ</t>
    </rPh>
    <phoneticPr fontId="2"/>
  </si>
  <si>
    <t>「粗大ごみ」は有料の臨時ごみ収集実績。</t>
    <rPh sb="1" eb="3">
      <t>ソダイ</t>
    </rPh>
    <rPh sb="7" eb="9">
      <t>ユウリョウ</t>
    </rPh>
    <rPh sb="10" eb="12">
      <t>リンジ</t>
    </rPh>
    <rPh sb="14" eb="16">
      <t>シュウシュウ</t>
    </rPh>
    <rPh sb="16" eb="18">
      <t>ジッセキ</t>
    </rPh>
    <phoneticPr fontId="2"/>
  </si>
  <si>
    <t>宇治警察署管内(宇治市、久御山町)の数値。</t>
    <rPh sb="0" eb="2">
      <t>ウジ</t>
    </rPh>
    <rPh sb="2" eb="5">
      <t>ケイサツショ</t>
    </rPh>
    <rPh sb="5" eb="7">
      <t>カンナイ</t>
    </rPh>
    <rPh sb="8" eb="11">
      <t>ウジシ</t>
    </rPh>
    <rPh sb="12" eb="16">
      <t>クミヤマチョウ</t>
    </rPh>
    <rPh sb="18" eb="20">
      <t>スウチ</t>
    </rPh>
    <phoneticPr fontId="2"/>
  </si>
  <si>
    <t>亀岡市</t>
    <rPh sb="0" eb="2">
      <t>カメオカ</t>
    </rPh>
    <rPh sb="2" eb="3">
      <t>シ</t>
    </rPh>
    <phoneticPr fontId="2"/>
  </si>
  <si>
    <t>小学校数には義務教育学校を含まない。</t>
    <rPh sb="0" eb="3">
      <t>ショウガッコウ</t>
    </rPh>
    <rPh sb="3" eb="4">
      <t>カズ</t>
    </rPh>
    <rPh sb="4" eb="5">
      <t>コウスウ</t>
    </rPh>
    <rPh sb="6" eb="8">
      <t>ギム</t>
    </rPh>
    <rPh sb="8" eb="10">
      <t>キョウイク</t>
    </rPh>
    <rPh sb="10" eb="12">
      <t>ガッコウ</t>
    </rPh>
    <rPh sb="13" eb="14">
      <t>フク</t>
    </rPh>
    <phoneticPr fontId="2"/>
  </si>
  <si>
    <t>中学校数には義務教育学校を含まない。</t>
    <rPh sb="0" eb="3">
      <t>チュウガッコウ</t>
    </rPh>
    <rPh sb="3" eb="4">
      <t>スウ</t>
    </rPh>
    <rPh sb="6" eb="8">
      <t>ギム</t>
    </rPh>
    <rPh sb="8" eb="10">
      <t>キョウイク</t>
    </rPh>
    <rPh sb="10" eb="12">
      <t>ガッコウ</t>
    </rPh>
    <rPh sb="13" eb="14">
      <t>フク</t>
    </rPh>
    <phoneticPr fontId="2"/>
  </si>
  <si>
    <t>保育所数は、認定こども園への移行分を除く。</t>
    <rPh sb="0" eb="2">
      <t>ホイク</t>
    </rPh>
    <rPh sb="2" eb="3">
      <t>ショ</t>
    </rPh>
    <rPh sb="3" eb="4">
      <t>スウ</t>
    </rPh>
    <rPh sb="6" eb="8">
      <t>ニンテイ</t>
    </rPh>
    <rPh sb="11" eb="12">
      <t>エン</t>
    </rPh>
    <rPh sb="14" eb="16">
      <t>イコウ</t>
    </rPh>
    <rPh sb="16" eb="17">
      <t>ブン</t>
    </rPh>
    <rPh sb="18" eb="19">
      <t>ノゾ</t>
    </rPh>
    <phoneticPr fontId="2"/>
  </si>
  <si>
    <t>「資源ごみ」回収は種別により異なる。</t>
    <rPh sb="1" eb="3">
      <t>シゲン</t>
    </rPh>
    <rPh sb="6" eb="8">
      <t>カイシュウ</t>
    </rPh>
    <rPh sb="9" eb="11">
      <t>シュベツ</t>
    </rPh>
    <rPh sb="14" eb="15">
      <t>コト</t>
    </rPh>
    <phoneticPr fontId="2"/>
  </si>
  <si>
    <t>陳情件数は、要望件数を含む。</t>
    <rPh sb="0" eb="2">
      <t>チンジョウ</t>
    </rPh>
    <rPh sb="2" eb="4">
      <t>ケンスウ</t>
    </rPh>
    <rPh sb="6" eb="8">
      <t>ヨウボウ</t>
    </rPh>
    <rPh sb="8" eb="10">
      <t>ケンスウ</t>
    </rPh>
    <rPh sb="11" eb="12">
      <t>フク</t>
    </rPh>
    <phoneticPr fontId="2"/>
  </si>
  <si>
    <t>城陽市</t>
    <rPh sb="0" eb="2">
      <t>ジョウヨウ</t>
    </rPh>
    <rPh sb="2" eb="3">
      <t>シ</t>
    </rPh>
    <phoneticPr fontId="2"/>
  </si>
  <si>
    <t>市職員数は、嘱託職員を除く。</t>
    <rPh sb="0" eb="1">
      <t>シ</t>
    </rPh>
    <rPh sb="1" eb="4">
      <t>ショクインスウ</t>
    </rPh>
    <rPh sb="6" eb="8">
      <t>ショクタク</t>
    </rPh>
    <rPh sb="8" eb="10">
      <t>ショクイン</t>
    </rPh>
    <rPh sb="11" eb="12">
      <t>ノゾ</t>
    </rPh>
    <phoneticPr fontId="2"/>
  </si>
  <si>
    <t>軽自動車（二輪を除く）、小型特殊、その他及び二輪車は、平成３０年４月１日現在の台数。</t>
    <rPh sb="0" eb="4">
      <t>ケイジドウシャ</t>
    </rPh>
    <rPh sb="5" eb="7">
      <t>ニリン</t>
    </rPh>
    <rPh sb="8" eb="9">
      <t>ノゾ</t>
    </rPh>
    <rPh sb="12" eb="14">
      <t>コガタ</t>
    </rPh>
    <rPh sb="14" eb="16">
      <t>トクシュ</t>
    </rPh>
    <rPh sb="17" eb="20">
      <t>ソノタ</t>
    </rPh>
    <rPh sb="20" eb="21">
      <t>オヨ</t>
    </rPh>
    <rPh sb="22" eb="25">
      <t>ニリンシャ</t>
    </rPh>
    <rPh sb="27" eb="29">
      <t>ヘイセイ</t>
    </rPh>
    <rPh sb="31" eb="32">
      <t>ネン</t>
    </rPh>
    <rPh sb="33" eb="34">
      <t>ガツ</t>
    </rPh>
    <rPh sb="35" eb="36">
      <t>ニチ</t>
    </rPh>
    <rPh sb="36" eb="38">
      <t>ゲンザイ</t>
    </rPh>
    <rPh sb="39" eb="41">
      <t>ダイスウ</t>
    </rPh>
    <phoneticPr fontId="2"/>
  </si>
  <si>
    <t>市道舗装率は、面積比による。</t>
    <rPh sb="0" eb="2">
      <t>シドウ</t>
    </rPh>
    <rPh sb="2" eb="4">
      <t>ホソウ</t>
    </rPh>
    <rPh sb="4" eb="5">
      <t>リツ</t>
    </rPh>
    <rPh sb="7" eb="9">
      <t>メンセキ</t>
    </rPh>
    <rPh sb="9" eb="10">
      <t>ヒ</t>
    </rPh>
    <phoneticPr fontId="2"/>
  </si>
  <si>
    <t>「その他プラスチック」については、月４回収集。</t>
    <rPh sb="3" eb="4">
      <t>タ</t>
    </rPh>
    <rPh sb="17" eb="18">
      <t>ツキ</t>
    </rPh>
    <rPh sb="19" eb="20">
      <t>カイ</t>
    </rPh>
    <rPh sb="20" eb="22">
      <t>シュウシュウ</t>
    </rPh>
    <phoneticPr fontId="2"/>
  </si>
  <si>
    <t>八幡市</t>
    <rPh sb="0" eb="3">
      <t>ヤワタシ</t>
    </rPh>
    <phoneticPr fontId="2"/>
  </si>
  <si>
    <t>保育所数・入所数総数は広域入所分を含む。</t>
    <rPh sb="0" eb="2">
      <t>ホイク</t>
    </rPh>
    <rPh sb="2" eb="3">
      <t>ショ</t>
    </rPh>
    <rPh sb="3" eb="4">
      <t>スウ</t>
    </rPh>
    <rPh sb="5" eb="7">
      <t>ニュウショ</t>
    </rPh>
    <rPh sb="7" eb="8">
      <t>スウ</t>
    </rPh>
    <rPh sb="8" eb="10">
      <t>ソウスウ</t>
    </rPh>
    <rPh sb="11" eb="13">
      <t>コウイキ</t>
    </rPh>
    <rPh sb="13" eb="15">
      <t>ニュウショ</t>
    </rPh>
    <rPh sb="15" eb="16">
      <t>ブン</t>
    </rPh>
    <rPh sb="17" eb="18">
      <t>フク</t>
    </rPh>
    <phoneticPr fontId="2"/>
  </si>
  <si>
    <t>資源ゴミの回収周期は、プラスチック容器包装が週１回、紙・破砕・カン・ビン・ペットボトルが</t>
    <rPh sb="0" eb="2">
      <t>シゲン</t>
    </rPh>
    <rPh sb="5" eb="7">
      <t>カイシュウ</t>
    </rPh>
    <rPh sb="7" eb="9">
      <t>シュウキ</t>
    </rPh>
    <rPh sb="17" eb="19">
      <t>ヨウキ</t>
    </rPh>
    <rPh sb="19" eb="21">
      <t>ホウソウ</t>
    </rPh>
    <rPh sb="22" eb="23">
      <t>シュウ</t>
    </rPh>
    <rPh sb="24" eb="25">
      <t>カイ</t>
    </rPh>
    <rPh sb="26" eb="27">
      <t>カミ</t>
    </rPh>
    <rPh sb="28" eb="30">
      <t>ハサイ</t>
    </rPh>
    <phoneticPr fontId="2"/>
  </si>
  <si>
    <t>下水道普及率（対人口）＝処理人口（下水道法第9条による供用開始の告示を行ったもの）</t>
    <rPh sb="0" eb="3">
      <t>ゲスイドウ</t>
    </rPh>
    <rPh sb="3" eb="5">
      <t>フキュウ</t>
    </rPh>
    <rPh sb="5" eb="6">
      <t>リツ</t>
    </rPh>
    <rPh sb="7" eb="8">
      <t>タイ</t>
    </rPh>
    <rPh sb="8" eb="10">
      <t>ジンコウ</t>
    </rPh>
    <rPh sb="12" eb="14">
      <t>ショリ</t>
    </rPh>
    <rPh sb="14" eb="16">
      <t>ジンコウ</t>
    </rPh>
    <rPh sb="17" eb="20">
      <t>ゲスイドウ</t>
    </rPh>
    <rPh sb="20" eb="21">
      <t>ホウ</t>
    </rPh>
    <rPh sb="21" eb="22">
      <t>ダイ</t>
    </rPh>
    <rPh sb="23" eb="24">
      <t>ジョウ</t>
    </rPh>
    <rPh sb="27" eb="29">
      <t>キョウヨウ</t>
    </rPh>
    <rPh sb="29" eb="31">
      <t>カイシ</t>
    </rPh>
    <rPh sb="32" eb="34">
      <t>コクジ</t>
    </rPh>
    <rPh sb="35" eb="36">
      <t>オコナ</t>
    </rPh>
    <phoneticPr fontId="2"/>
  </si>
  <si>
    <t>÷平成３０年３月３１日現在の住民基本台帳人口。</t>
    <rPh sb="1" eb="3">
      <t>ヘイセイ</t>
    </rPh>
    <rPh sb="5" eb="6">
      <t>ネン</t>
    </rPh>
    <rPh sb="16" eb="18">
      <t>キホン</t>
    </rPh>
    <rPh sb="20" eb="22">
      <t>ジンコウ</t>
    </rPh>
    <phoneticPr fontId="2"/>
  </si>
  <si>
    <t>南丹市</t>
    <rPh sb="0" eb="1">
      <t>ナン</t>
    </rPh>
    <rPh sb="1" eb="2">
      <t>タン</t>
    </rPh>
    <rPh sb="2" eb="3">
      <t>シ</t>
    </rPh>
    <phoneticPr fontId="2"/>
  </si>
  <si>
    <t>(11)</t>
  </si>
  <si>
    <t>南丹警察署管内（南丹市及び京丹波町）の数値。</t>
    <rPh sb="0" eb="1">
      <t>ナン</t>
    </rPh>
    <rPh sb="1" eb="2">
      <t>タン</t>
    </rPh>
    <rPh sb="2" eb="5">
      <t>ケイサツショ</t>
    </rPh>
    <rPh sb="5" eb="7">
      <t>カンナイ</t>
    </rPh>
    <rPh sb="8" eb="11">
      <t>ナンタンシ</t>
    </rPh>
    <rPh sb="11" eb="12">
      <t>オヨ</t>
    </rPh>
    <rPh sb="13" eb="17">
      <t>キョウタンバチョウ</t>
    </rPh>
    <rPh sb="19" eb="21">
      <t>スウチ</t>
    </rPh>
    <phoneticPr fontId="2"/>
  </si>
  <si>
    <t>木津川市</t>
    <rPh sb="0" eb="3">
      <t>キヅガワ</t>
    </rPh>
    <rPh sb="3" eb="4">
      <t>シ</t>
    </rPh>
    <phoneticPr fontId="2"/>
  </si>
  <si>
    <t>(24)</t>
  </si>
  <si>
    <t>(30)</t>
  </si>
  <si>
    <r>
      <t>電子部品･デバイス・電子回路製造業、電気機械器具製造業、</t>
    </r>
    <r>
      <rPr>
        <sz val="12"/>
        <color indexed="10"/>
        <rFont val="ＭＳ Ｐ明朝"/>
        <family val="1"/>
        <charset val="128"/>
      </rPr>
      <t/>
    </r>
    <phoneticPr fontId="2"/>
  </si>
  <si>
    <t>凡　　　　　　例</t>
  </si>
  <si>
    <r>
      <t>また、項目（</t>
    </r>
    <r>
      <rPr>
        <sz val="12"/>
        <rFont val="Century"/>
        <family val="1"/>
      </rPr>
      <t>5</t>
    </r>
    <r>
      <rPr>
        <sz val="12"/>
        <rFont val="ＭＳ 明朝"/>
        <family val="1"/>
        <charset val="128"/>
      </rPr>
      <t>）の比率計算には平成２７年１０月１日現在の国勢調査人口を用いている。</t>
    </r>
  </si>
  <si>
    <t xml:space="preserve">（.4.1）
道  路 </t>
    <rPh sb="7" eb="8">
      <t>ミチ</t>
    </rPh>
    <rPh sb="10" eb="11">
      <t>ミチ</t>
    </rPh>
    <phoneticPr fontId="2"/>
  </si>
  <si>
    <t>都市公園(30.4.1)</t>
    <rPh sb="0" eb="2">
      <t>トシ</t>
    </rPh>
    <rPh sb="2" eb="4">
      <t>コウエン</t>
    </rPh>
    <phoneticPr fontId="2"/>
  </si>
  <si>
    <t>面      積  (30.4.1)</t>
    <rPh sb="0" eb="1">
      <t>メン</t>
    </rPh>
    <rPh sb="7" eb="8">
      <t>セキ</t>
    </rPh>
    <phoneticPr fontId="2"/>
  </si>
  <si>
    <r>
      <rPr>
        <sz val="10"/>
        <rFont val="ＭＳ 明朝"/>
        <family val="1"/>
        <charset val="128"/>
      </rPr>
      <t>社会福祉・社会保障</t>
    </r>
    <r>
      <rPr>
        <sz val="11"/>
        <rFont val="ＭＳ 明朝"/>
        <family val="1"/>
        <charset val="128"/>
      </rPr>
      <t>( ・3・ ）</t>
    </r>
    <rPh sb="0" eb="4">
      <t>シャカイフクシ</t>
    </rPh>
    <rPh sb="5" eb="7">
      <t>シャカイ</t>
    </rPh>
    <rPh sb="7" eb="9">
      <t>ホショウ</t>
    </rPh>
    <phoneticPr fontId="2"/>
  </si>
  <si>
    <t>事業所（民営）（28.6.1）</t>
    <phoneticPr fontId="2"/>
  </si>
  <si>
    <t>都市指標（令和元年版）</t>
    <rPh sb="0" eb="2">
      <t>トシ</t>
    </rPh>
    <rPh sb="2" eb="4">
      <t>シヒョウ</t>
    </rPh>
    <rPh sb="5" eb="7">
      <t>レイワ</t>
    </rPh>
    <rPh sb="7" eb="8">
      <t>ガン</t>
    </rPh>
    <rPh sb="8" eb="10">
      <t>ネンバン</t>
    </rPh>
    <phoneticPr fontId="2"/>
  </si>
  <si>
    <t>面積（1.10.1）</t>
    <phoneticPr fontId="2"/>
  </si>
  <si>
    <t>地勢（1.10.1）</t>
    <phoneticPr fontId="2"/>
  </si>
  <si>
    <t>推計人口（1.10.1）</t>
    <phoneticPr fontId="2"/>
  </si>
  <si>
    <t>人口動態（30年中）</t>
    <phoneticPr fontId="2"/>
  </si>
  <si>
    <t>工業（30.6.1）</t>
    <phoneticPr fontId="2"/>
  </si>
  <si>
    <t>商業（28.6.1）</t>
    <phoneticPr fontId="2"/>
  </si>
  <si>
    <t>道路（31.4.1）</t>
    <phoneticPr fontId="2"/>
  </si>
  <si>
    <t>都市公園（31.4.1）</t>
    <rPh sb="0" eb="2">
      <t>トシ</t>
    </rPh>
    <rPh sb="2" eb="4">
      <t>コウエン</t>
    </rPh>
    <phoneticPr fontId="2"/>
  </si>
  <si>
    <t>諸車（31.3.31）</t>
    <phoneticPr fontId="2"/>
  </si>
  <si>
    <t>郵便・電話（30年度）</t>
    <phoneticPr fontId="2"/>
  </si>
  <si>
    <t>幼稚園（1.5.1）</t>
    <phoneticPr fontId="2"/>
  </si>
  <si>
    <t>幼保連携型認定こども園（1.5.1）</t>
    <rPh sb="2" eb="5">
      <t>レンケイガタ</t>
    </rPh>
    <rPh sb="5" eb="7">
      <t>ニンテイ</t>
    </rPh>
    <rPh sb="10" eb="11">
      <t>エン</t>
    </rPh>
    <phoneticPr fontId="2"/>
  </si>
  <si>
    <t>小学校（1.5.1）</t>
    <phoneticPr fontId="2"/>
  </si>
  <si>
    <t>中学校（1.5.1）</t>
    <phoneticPr fontId="2"/>
  </si>
  <si>
    <t>社会福祉・社会保障（31.3.31）(31.4.1)</t>
    <phoneticPr fontId="2"/>
  </si>
  <si>
    <t>ごみ（30年度）</t>
    <rPh sb="5" eb="6">
      <t>ネン</t>
    </rPh>
    <rPh sb="6" eb="7">
      <t>ド</t>
    </rPh>
    <phoneticPr fontId="2"/>
  </si>
  <si>
    <t>医療（30.10.1）（28.12.31）</t>
    <rPh sb="0" eb="2">
      <t>イリョウ</t>
    </rPh>
    <phoneticPr fontId="2"/>
  </si>
  <si>
    <t>水道・ガス（31.3.31）</t>
    <phoneticPr fontId="2"/>
  </si>
  <si>
    <t>防犯（30年中）</t>
    <phoneticPr fontId="2"/>
  </si>
  <si>
    <t>交通安全（30年中）</t>
    <phoneticPr fontId="2"/>
  </si>
  <si>
    <t>消防（30年中）</t>
    <phoneticPr fontId="2"/>
  </si>
  <si>
    <t>議会（30年中）</t>
    <phoneticPr fontId="2"/>
  </si>
  <si>
    <t>選挙（1.9.2）</t>
    <rPh sb="0" eb="2">
      <t>センキョ</t>
    </rPh>
    <phoneticPr fontId="2"/>
  </si>
  <si>
    <t>財政（30年度）</t>
    <phoneticPr fontId="2"/>
  </si>
  <si>
    <t>市税（30年度）</t>
    <phoneticPr fontId="2"/>
  </si>
  <si>
    <t>市職員数（31.4.1）</t>
    <phoneticPr fontId="2"/>
  </si>
  <si>
    <r>
      <t>ただし、項目中（　）で指定があるときはそれに従った。
なお、項目（</t>
    </r>
    <r>
      <rPr>
        <sz val="12"/>
        <rFont val="Century"/>
        <family val="1"/>
      </rPr>
      <t>19</t>
    </r>
    <r>
      <rPr>
        <sz val="12"/>
        <rFont val="ＭＳ 明朝"/>
        <family val="1"/>
        <charset val="128"/>
      </rPr>
      <t>）、（</t>
    </r>
    <r>
      <rPr>
        <sz val="12"/>
        <rFont val="Century"/>
        <family val="1"/>
      </rPr>
      <t>22</t>
    </r>
    <r>
      <rPr>
        <sz val="12"/>
        <rFont val="ＭＳ 明朝"/>
        <family val="1"/>
        <charset val="128"/>
      </rPr>
      <t>）、（</t>
    </r>
    <r>
      <rPr>
        <sz val="12"/>
        <rFont val="Century"/>
        <family val="1"/>
      </rPr>
      <t>29</t>
    </r>
    <r>
      <rPr>
        <sz val="12"/>
        <rFont val="ＭＳ 明朝"/>
        <family val="1"/>
        <charset val="128"/>
      </rPr>
      <t>）における積算の人口は平成３１年４月１日現在の推計人口、
項目（</t>
    </r>
    <r>
      <rPr>
        <sz val="12"/>
        <rFont val="Century"/>
        <family val="1"/>
      </rPr>
      <t>20</t>
    </r>
    <r>
      <rPr>
        <sz val="12"/>
        <rFont val="ＭＳ 明朝"/>
        <family val="1"/>
        <charset val="128"/>
      </rPr>
      <t>）、（</t>
    </r>
    <r>
      <rPr>
        <sz val="12"/>
        <rFont val="Century"/>
        <family val="1"/>
      </rPr>
      <t>25</t>
    </r>
    <r>
      <rPr>
        <sz val="12"/>
        <rFont val="ＭＳ 明朝"/>
        <family val="1"/>
        <charset val="128"/>
      </rPr>
      <t>）、（</t>
    </r>
    <r>
      <rPr>
        <sz val="12"/>
        <rFont val="Century"/>
        <family val="1"/>
      </rPr>
      <t>26</t>
    </r>
    <r>
      <rPr>
        <sz val="12"/>
        <rFont val="ＭＳ 明朝"/>
        <family val="1"/>
        <charset val="128"/>
      </rPr>
      <t>）における積算の人口は平成３０年４月１日現在の推計人口、
項目（</t>
    </r>
    <r>
      <rPr>
        <sz val="12"/>
        <rFont val="Century"/>
        <family val="1"/>
      </rPr>
      <t>8</t>
    </r>
    <r>
      <rPr>
        <sz val="12"/>
        <rFont val="ＭＳ 明朝"/>
        <family val="1"/>
        <charset val="128"/>
      </rPr>
      <t>）における積算の人口は平成２７年２月１日現在の推計人口に基づいている。</t>
    </r>
    <phoneticPr fontId="2"/>
  </si>
  <si>
    <r>
      <t>また、項目（</t>
    </r>
    <r>
      <rPr>
        <sz val="12"/>
        <rFont val="Century"/>
        <family val="1"/>
      </rPr>
      <t>12</t>
    </r>
    <r>
      <rPr>
        <sz val="12"/>
        <rFont val="ＭＳ 明朝"/>
        <family val="1"/>
        <charset val="128"/>
      </rPr>
      <t>）の市民１人あたり面積の計算には平成３１年３月末現在の住基人口を用いている。</t>
    </r>
  </si>
  <si>
    <t>１） 本書は京都府下各都市の市勢に関する統計資料を指標化したものである。</t>
    <phoneticPr fontId="2"/>
  </si>
  <si>
    <t>２） 調査時点は原則として令和元年１０月１日で行った。</t>
    <phoneticPr fontId="2"/>
  </si>
  <si>
    <t>４） 表中の符号は次のとおりである。</t>
    <phoneticPr fontId="2"/>
  </si>
  <si>
    <t>　　　「　―　」　・・・・・　該当数字なし</t>
    <phoneticPr fontId="2"/>
  </si>
  <si>
    <t>　　　「　…　」　・・・・・　資料なし、又は不詳</t>
    <phoneticPr fontId="2"/>
  </si>
  <si>
    <t>　　　「　△　」　・・・・・　減少</t>
    <phoneticPr fontId="2"/>
  </si>
  <si>
    <t>　　　「　Ｘ　」　・・・・・　秘匿数値</t>
    <phoneticPr fontId="2"/>
  </si>
  <si>
    <t>５)　指標についての疑義、又は詳細な資料を必要とされるときは、それぞれの市統計主管課に照会してください。</t>
    <phoneticPr fontId="2"/>
  </si>
  <si>
    <t>３） 資料は一定の様式により各市から報告を受け、京都府都市統計協議会の協力を得て、
　　　京都府都市統計協議会統計研究会がまとめたものである。</t>
    <phoneticPr fontId="2"/>
  </si>
  <si>
    <t>宮津市</t>
    <rPh sb="0" eb="3">
      <t>ミヤヅシ</t>
    </rPh>
    <phoneticPr fontId="2"/>
  </si>
  <si>
    <t>平16.4.1</t>
    <rPh sb="0" eb="1">
      <t>ヘイ</t>
    </rPh>
    <phoneticPr fontId="2"/>
  </si>
  <si>
    <t xml:space="preserve"> 面 積（1.10.1）</t>
    <rPh sb="1" eb="2">
      <t>メン</t>
    </rPh>
    <rPh sb="3" eb="4">
      <t>セキ</t>
    </rPh>
    <phoneticPr fontId="2"/>
  </si>
  <si>
    <t>（1. .1）</t>
    <phoneticPr fontId="2"/>
  </si>
  <si>
    <t>推計人口（1. .1）</t>
    <rPh sb="0" eb="2">
      <t>スイケイ</t>
    </rPh>
    <rPh sb="2" eb="4">
      <t>ジンコウ</t>
    </rPh>
    <phoneticPr fontId="2"/>
  </si>
  <si>
    <t>商業（ .6.１）</t>
    <rPh sb="0" eb="1">
      <t>ショウ</t>
    </rPh>
    <rPh sb="1" eb="2">
      <t>ギョウ</t>
    </rPh>
    <phoneticPr fontId="2"/>
  </si>
  <si>
    <t xml:space="preserve">… </t>
    <phoneticPr fontId="2"/>
  </si>
  <si>
    <t>（1.5.1）         幼保連携型認定こども園</t>
    <rPh sb="16" eb="17">
      <t>ヨウ</t>
    </rPh>
    <rPh sb="17" eb="18">
      <t>タモツ</t>
    </rPh>
    <rPh sb="18" eb="21">
      <t>レンケイガタ</t>
    </rPh>
    <rPh sb="21" eb="23">
      <t>ニンテイ</t>
    </rPh>
    <rPh sb="26" eb="27">
      <t>エン</t>
    </rPh>
    <phoneticPr fontId="2"/>
  </si>
  <si>
    <t>（1.5.1）         小  学  校</t>
    <rPh sb="16" eb="23">
      <t>ショウガッコウ</t>
    </rPh>
    <phoneticPr fontId="2"/>
  </si>
  <si>
    <t>（1.5.1）         中  学  校</t>
    <rPh sb="16" eb="17">
      <t>チュウ</t>
    </rPh>
    <rPh sb="17" eb="23">
      <t>ショウガッコウ</t>
    </rPh>
    <phoneticPr fontId="2"/>
  </si>
  <si>
    <t>（1.5.1）         幼  稚  園</t>
    <rPh sb="16" eb="23">
      <t>ヨウチエン</t>
    </rPh>
    <phoneticPr fontId="2"/>
  </si>
  <si>
    <t>週2又は月2</t>
  </si>
  <si>
    <t>週1又は月2</t>
  </si>
  <si>
    <t xml:space="preserve">2～3 </t>
    <phoneticPr fontId="2"/>
  </si>
  <si>
    <t xml:space="preserve">2～4 </t>
    <phoneticPr fontId="2"/>
  </si>
  <si>
    <t xml:space="preserve">1～4 </t>
    <phoneticPr fontId="2"/>
  </si>
  <si>
    <t xml:space="preserve">申込 </t>
    <phoneticPr fontId="2"/>
  </si>
  <si>
    <t xml:space="preserve">(週)3 </t>
    <rPh sb="1" eb="2">
      <t>シュウ</t>
    </rPh>
    <phoneticPr fontId="2"/>
  </si>
  <si>
    <t xml:space="preserve">随時 </t>
    <rPh sb="0" eb="2">
      <t>ズイジ</t>
    </rPh>
    <phoneticPr fontId="2"/>
  </si>
  <si>
    <t>排出量年間1人当たり           （30年度） （可燃ごみ）</t>
    <rPh sb="0" eb="3">
      <t>ハイシュツリョウ</t>
    </rPh>
    <rPh sb="3" eb="5">
      <t>ネンカン</t>
    </rPh>
    <rPh sb="5" eb="7">
      <t>１ニン</t>
    </rPh>
    <rPh sb="7" eb="8">
      <t>ア</t>
    </rPh>
    <rPh sb="24" eb="26">
      <t>ネンド</t>
    </rPh>
    <rPh sb="29" eb="31">
      <t>カネン</t>
    </rPh>
    <phoneticPr fontId="2"/>
  </si>
  <si>
    <t xml:space="preserve"> 信号機数（30.10.1）</t>
    <rPh sb="1" eb="3">
      <t>シンゴウキ</t>
    </rPh>
    <rPh sb="3" eb="4">
      <t>キ</t>
    </rPh>
    <rPh sb="4" eb="5">
      <t>スウ</t>
    </rPh>
    <phoneticPr fontId="2"/>
  </si>
  <si>
    <r>
      <t>選挙人名簿登録者数</t>
    </r>
    <r>
      <rPr>
        <sz val="10"/>
        <rFont val="ＭＳ 明朝"/>
        <family val="1"/>
        <charset val="128"/>
      </rPr>
      <t>（1.9.2）</t>
    </r>
    <rPh sb="0" eb="3">
      <t>センキョニン</t>
    </rPh>
    <rPh sb="3" eb="5">
      <t>メイボ</t>
    </rPh>
    <rPh sb="5" eb="7">
      <t>トウロク</t>
    </rPh>
    <rPh sb="7" eb="8">
      <t>モノ</t>
    </rPh>
    <rPh sb="8" eb="9">
      <t>スウ</t>
    </rPh>
    <phoneticPr fontId="2"/>
  </si>
  <si>
    <t>財政（ 年度)</t>
    <rPh sb="4" eb="6">
      <t>ネンド</t>
    </rPh>
    <phoneticPr fontId="2"/>
  </si>
  <si>
    <t>82(13)</t>
  </si>
  <si>
    <t>（1. .1）   　　文化施設数</t>
    <rPh sb="12" eb="14">
      <t>ブンカ</t>
    </rPh>
    <rPh sb="14" eb="16">
      <t>シセツ</t>
    </rPh>
    <rPh sb="16" eb="17">
      <t>スウ</t>
    </rPh>
    <phoneticPr fontId="2"/>
  </si>
  <si>
    <t>実質公債費比率は平成28～30年度の3ヶ年平均。</t>
    <rPh sb="0" eb="2">
      <t>ジッシツ</t>
    </rPh>
    <rPh sb="2" eb="4">
      <t>コウサイ</t>
    </rPh>
    <rPh sb="4" eb="5">
      <t>ヒ</t>
    </rPh>
    <rPh sb="5" eb="7">
      <t>ヒリツ</t>
    </rPh>
    <rPh sb="8" eb="10">
      <t>ヘイセイ</t>
    </rPh>
    <rPh sb="15" eb="16">
      <t>ネン</t>
    </rPh>
    <rPh sb="16" eb="17">
      <t>ド</t>
    </rPh>
    <rPh sb="20" eb="21">
      <t>ネン</t>
    </rPh>
    <rPh sb="21" eb="23">
      <t>ヘイキン</t>
    </rPh>
    <phoneticPr fontId="2"/>
  </si>
  <si>
    <t>(15)</t>
  </si>
  <si>
    <t>「市立」には国立の数値を含む。</t>
  </si>
  <si>
    <t>(20)</t>
  </si>
  <si>
    <t>「可燃ごみ」は「家庭ごみ」、「不燃ごみ」「資源ごみ」は缶・瓶・ペットボトルの各定期収集分。</t>
  </si>
  <si>
    <t>小型金属類は月１回収集。</t>
  </si>
  <si>
    <t>(22)</t>
  </si>
  <si>
    <t>上水道には簡易水道を含まない。</t>
  </si>
  <si>
    <t>信号機数は平成３１年３月末現在の数値である。</t>
  </si>
  <si>
    <t>(13)</t>
  </si>
  <si>
    <t>「軽自動車」以下は、平成３０年４月１日現在の当初課税台数。</t>
  </si>
  <si>
    <t>平成３１年３月末現在。</t>
    <rPh sb="0" eb="2">
      <t>ヘイセイ</t>
    </rPh>
    <rPh sb="4" eb="5">
      <t>ネン</t>
    </rPh>
    <rPh sb="6" eb="7">
      <t>ガツ</t>
    </rPh>
    <rPh sb="7" eb="8">
      <t>スエ</t>
    </rPh>
    <rPh sb="8" eb="10">
      <t>ゲンザイ</t>
    </rPh>
    <phoneticPr fontId="2"/>
  </si>
  <si>
    <t>(12)</t>
  </si>
  <si>
    <t>信号機数は平成３１年３月末現在。</t>
    <rPh sb="0" eb="2">
      <t>シンゴウ</t>
    </rPh>
    <rPh sb="3" eb="4">
      <t>スウ</t>
    </rPh>
    <rPh sb="5" eb="7">
      <t>ヘイセイ</t>
    </rPh>
    <rPh sb="9" eb="10">
      <t>ネン</t>
    </rPh>
    <rPh sb="11" eb="12">
      <t>ガツ</t>
    </rPh>
    <rPh sb="12" eb="13">
      <t>スエ</t>
    </rPh>
    <rPh sb="13" eb="15">
      <t>ゲンザイ</t>
    </rPh>
    <phoneticPr fontId="2"/>
  </si>
  <si>
    <t>(19)</t>
  </si>
  <si>
    <t>(23)</t>
  </si>
  <si>
    <t>平成３０年４月１日時点の数値。</t>
    <rPh sb="0" eb="2">
      <t>ヘイセイ</t>
    </rPh>
    <rPh sb="4" eb="5">
      <t>ネン</t>
    </rPh>
    <rPh sb="6" eb="7">
      <t>ガツ</t>
    </rPh>
    <rPh sb="8" eb="9">
      <t>ニチ</t>
    </rPh>
    <rPh sb="9" eb="11">
      <t>ジテン</t>
    </rPh>
    <rPh sb="12" eb="14">
      <t>スウチ</t>
    </rPh>
    <phoneticPr fontId="2"/>
  </si>
  <si>
    <t>犯罪発生件数は、平成３０年中から宮津市内のみの数値。過去は、与謝野町、伊根町を含む数値。</t>
    <rPh sb="0" eb="2">
      <t>ハンザイ</t>
    </rPh>
    <rPh sb="2" eb="4">
      <t>ハッセイ</t>
    </rPh>
    <rPh sb="4" eb="6">
      <t>ケンスウ</t>
    </rPh>
    <rPh sb="8" eb="10">
      <t>ヘイセイ</t>
    </rPh>
    <rPh sb="12" eb="14">
      <t>ネンチュウ</t>
    </rPh>
    <rPh sb="16" eb="18">
      <t>ミヤヅ</t>
    </rPh>
    <rPh sb="18" eb="20">
      <t>シナイ</t>
    </rPh>
    <rPh sb="23" eb="25">
      <t>スウチ</t>
    </rPh>
    <rPh sb="26" eb="28">
      <t>カコ</t>
    </rPh>
    <rPh sb="30" eb="32">
      <t>ヨサ</t>
    </rPh>
    <rPh sb="32" eb="33">
      <t>ノ</t>
    </rPh>
    <rPh sb="33" eb="34">
      <t>マチ</t>
    </rPh>
    <rPh sb="35" eb="38">
      <t>イネチョウ</t>
    </rPh>
    <rPh sb="39" eb="40">
      <t>フク</t>
    </rPh>
    <rPh sb="41" eb="43">
      <t>スウチ</t>
    </rPh>
    <phoneticPr fontId="2"/>
  </si>
  <si>
    <t>交通事故に関連する数値は、平成３０年中から宮津市内のみの数値。過去は、与謝野町、伊根町を含む数値。</t>
    <rPh sb="0" eb="4">
      <t>コウツウジコ</t>
    </rPh>
    <rPh sb="5" eb="7">
      <t>カンレン</t>
    </rPh>
    <rPh sb="9" eb="11">
      <t>スウチ</t>
    </rPh>
    <rPh sb="13" eb="15">
      <t>ヘイセイ</t>
    </rPh>
    <rPh sb="17" eb="19">
      <t>ネンチュウ</t>
    </rPh>
    <rPh sb="21" eb="25">
      <t>ミヤヅシナイ</t>
    </rPh>
    <rPh sb="28" eb="30">
      <t>スウチ</t>
    </rPh>
    <rPh sb="31" eb="33">
      <t>カコ</t>
    </rPh>
    <rPh sb="35" eb="37">
      <t>ヨサ</t>
    </rPh>
    <rPh sb="37" eb="38">
      <t>ノ</t>
    </rPh>
    <rPh sb="38" eb="39">
      <t>マチ</t>
    </rPh>
    <rPh sb="40" eb="42">
      <t>イネ</t>
    </rPh>
    <rPh sb="42" eb="43">
      <t>マチ</t>
    </rPh>
    <rPh sb="44" eb="45">
      <t>フク</t>
    </rPh>
    <rPh sb="46" eb="48">
      <t>スウチ</t>
    </rPh>
    <phoneticPr fontId="2"/>
  </si>
  <si>
    <t>(14)</t>
  </si>
  <si>
    <t>電話は平成３１年３月３１日現在。</t>
    <rPh sb="0" eb="2">
      <t>デンワ</t>
    </rPh>
    <rPh sb="3" eb="5">
      <t>ヘイセイ</t>
    </rPh>
    <rPh sb="7" eb="8">
      <t>ネン</t>
    </rPh>
    <rPh sb="9" eb="10">
      <t>ガツ</t>
    </rPh>
    <rPh sb="12" eb="13">
      <t>ニチ</t>
    </rPh>
    <rPh sb="13" eb="15">
      <t>ゲンザイ</t>
    </rPh>
    <phoneticPr fontId="2"/>
  </si>
  <si>
    <t>(17)</t>
  </si>
  <si>
    <t>(18)</t>
  </si>
  <si>
    <t>上水道及び下水道の普及率に用いる人口は給水区域内人口。</t>
    <rPh sb="0" eb="2">
      <t>ジョウスイ</t>
    </rPh>
    <rPh sb="2" eb="3">
      <t>ドウ</t>
    </rPh>
    <rPh sb="3" eb="4">
      <t>オヨ</t>
    </rPh>
    <rPh sb="5" eb="8">
      <t>ゲスイドウ</t>
    </rPh>
    <rPh sb="9" eb="11">
      <t>フキュウ</t>
    </rPh>
    <rPh sb="11" eb="12">
      <t>リツ</t>
    </rPh>
    <rPh sb="13" eb="14">
      <t>モチ</t>
    </rPh>
    <rPh sb="16" eb="18">
      <t>ジンコウ</t>
    </rPh>
    <rPh sb="19" eb="21">
      <t>キュウスイ</t>
    </rPh>
    <rPh sb="21" eb="24">
      <t>クイキナイ</t>
    </rPh>
    <rPh sb="24" eb="26">
      <t>ジンコウ</t>
    </rPh>
    <phoneticPr fontId="2"/>
  </si>
  <si>
    <t>(26)</t>
  </si>
  <si>
    <t>「資源ごみ」はプラマーク製品(週１回)、空カン・空ビン(隔週)、紙パック・ペットボトル(月２回)、</t>
    <rPh sb="20" eb="21">
      <t>ア</t>
    </rPh>
    <rPh sb="24" eb="25">
      <t>ア</t>
    </rPh>
    <phoneticPr fontId="2"/>
  </si>
  <si>
    <t>廃乾電池（月２回）の収集分。「粗大ごみ」は有料収集(予約制)。</t>
    <rPh sb="0" eb="1">
      <t>ハイ</t>
    </rPh>
    <rPh sb="1" eb="4">
      <t>カンデンチ</t>
    </rPh>
    <rPh sb="5" eb="6">
      <t>ツキ</t>
    </rPh>
    <rPh sb="7" eb="8">
      <t>カイ</t>
    </rPh>
    <rPh sb="15" eb="17">
      <t>ソダイ</t>
    </rPh>
    <rPh sb="21" eb="23">
      <t>ユウリョウ</t>
    </rPh>
    <rPh sb="23" eb="25">
      <t>シュウシュウ</t>
    </rPh>
    <rPh sb="26" eb="29">
      <t>ヨヤクセイ</t>
    </rPh>
    <phoneticPr fontId="2"/>
  </si>
  <si>
    <t>上水道の普及率・下水道の普及率は、平成３１年４月１日現在の住民基本台帳人口による。</t>
    <rPh sb="0" eb="1">
      <t>ジョウ</t>
    </rPh>
    <rPh sb="1" eb="3">
      <t>スイドウ</t>
    </rPh>
    <rPh sb="4" eb="6">
      <t>フキュウ</t>
    </rPh>
    <rPh sb="6" eb="7">
      <t>リツ</t>
    </rPh>
    <rPh sb="8" eb="11">
      <t>ゲスイドウ</t>
    </rPh>
    <rPh sb="9" eb="10">
      <t>ジョウゲ</t>
    </rPh>
    <rPh sb="12" eb="14">
      <t>フキュウ</t>
    </rPh>
    <rPh sb="14" eb="15">
      <t>リツ</t>
    </rPh>
    <rPh sb="17" eb="19">
      <t>ヘイセイ</t>
    </rPh>
    <rPh sb="21" eb="22">
      <t>ネン</t>
    </rPh>
    <rPh sb="23" eb="24">
      <t>ガツ</t>
    </rPh>
    <rPh sb="25" eb="26">
      <t>ニチ</t>
    </rPh>
    <rPh sb="26" eb="28">
      <t>ゲンザイ</t>
    </rPh>
    <rPh sb="29" eb="31">
      <t>ジュウミン</t>
    </rPh>
    <rPh sb="31" eb="33">
      <t>キホン</t>
    </rPh>
    <rPh sb="33" eb="35">
      <t>ダイチョウ</t>
    </rPh>
    <rPh sb="35" eb="37">
      <t>ジンコウ</t>
    </rPh>
    <phoneticPr fontId="2"/>
  </si>
  <si>
    <t>軽自動車（二輪を除く）、小型特殊、その他及び二輪車は、平成３１年４月１日現在の台数。</t>
    <rPh sb="0" eb="4">
      <t>ケイジドウシャ</t>
    </rPh>
    <rPh sb="5" eb="7">
      <t>ニリン</t>
    </rPh>
    <rPh sb="8" eb="9">
      <t>ノゾ</t>
    </rPh>
    <rPh sb="12" eb="14">
      <t>コガタ</t>
    </rPh>
    <rPh sb="14" eb="16">
      <t>トクシュ</t>
    </rPh>
    <rPh sb="17" eb="20">
      <t>ソノタ</t>
    </rPh>
    <rPh sb="20" eb="21">
      <t>オヨ</t>
    </rPh>
    <rPh sb="22" eb="25">
      <t>ニリンシャ</t>
    </rPh>
    <rPh sb="27" eb="29">
      <t>ヘイセイ</t>
    </rPh>
    <rPh sb="31" eb="32">
      <t>ネン</t>
    </rPh>
    <rPh sb="33" eb="34">
      <t>ガツ</t>
    </rPh>
    <rPh sb="35" eb="36">
      <t>ニチ</t>
    </rPh>
    <rPh sb="36" eb="38">
      <t>ゲンザイ</t>
    </rPh>
    <rPh sb="39" eb="41">
      <t>ダイスウ</t>
    </rPh>
    <phoneticPr fontId="2"/>
  </si>
  <si>
    <t>「軽自動車（二輪を除く）」以下は、平成３1年４月１日現在の台数である。</t>
    <rPh sb="1" eb="5">
      <t>ケイジドウシャ</t>
    </rPh>
    <rPh sb="6" eb="8">
      <t>ニリン</t>
    </rPh>
    <rPh sb="9" eb="10">
      <t>ノゾ</t>
    </rPh>
    <rPh sb="13" eb="15">
      <t>イカ</t>
    </rPh>
    <rPh sb="17" eb="19">
      <t>ヘイセイ</t>
    </rPh>
    <rPh sb="21" eb="22">
      <t>ネン</t>
    </rPh>
    <rPh sb="23" eb="24">
      <t>ツキ</t>
    </rPh>
    <rPh sb="25" eb="26">
      <t>ヒ</t>
    </rPh>
    <rPh sb="26" eb="28">
      <t>ゲンザイ</t>
    </rPh>
    <rPh sb="29" eb="31">
      <t>ダイスウ</t>
    </rPh>
    <phoneticPr fontId="2"/>
  </si>
  <si>
    <t>（22）</t>
  </si>
  <si>
    <t>下水道の普及率は、平成３１年３月末現在の住民基本台帳人口による。</t>
    <rPh sb="0" eb="3">
      <t>ゲスイドウ</t>
    </rPh>
    <rPh sb="4" eb="6">
      <t>フキュウ</t>
    </rPh>
    <rPh sb="6" eb="7">
      <t>リツ</t>
    </rPh>
    <rPh sb="9" eb="11">
      <t>ヘイセイ</t>
    </rPh>
    <rPh sb="13" eb="14">
      <t>ネン</t>
    </rPh>
    <rPh sb="15" eb="16">
      <t>ツキ</t>
    </rPh>
    <rPh sb="17" eb="19">
      <t>ゲンザイ</t>
    </rPh>
    <rPh sb="20" eb="22">
      <t>ジュウミン</t>
    </rPh>
    <rPh sb="22" eb="24">
      <t>キホン</t>
    </rPh>
    <rPh sb="24" eb="26">
      <t>ダイチョウ</t>
    </rPh>
    <rPh sb="26" eb="28">
      <t>ジンコウ</t>
    </rPh>
    <phoneticPr fontId="2"/>
  </si>
  <si>
    <t>信号機数は平成３１年３月末現在の数値である。</t>
    <rPh sb="0" eb="3">
      <t>シンゴウキ</t>
    </rPh>
    <rPh sb="3" eb="4">
      <t>スウ</t>
    </rPh>
    <rPh sb="5" eb="7">
      <t>ヘイセイ</t>
    </rPh>
    <rPh sb="9" eb="10">
      <t>ネン</t>
    </rPh>
    <rPh sb="11" eb="12">
      <t>ツキ</t>
    </rPh>
    <rPh sb="12" eb="13">
      <t>マツ</t>
    </rPh>
    <rPh sb="13" eb="15">
      <t>ゲンザイ</t>
    </rPh>
    <rPh sb="16" eb="18">
      <t>スウチ</t>
    </rPh>
    <phoneticPr fontId="2"/>
  </si>
  <si>
    <t>職員数は、令和元年１０月１日現在の数値であり、（　）外書は、従たる兼務職員をさす。</t>
    <rPh sb="0" eb="3">
      <t>ショクインスウ</t>
    </rPh>
    <rPh sb="5" eb="6">
      <t>レイ</t>
    </rPh>
    <rPh sb="6" eb="7">
      <t>ワ</t>
    </rPh>
    <rPh sb="7" eb="9">
      <t>ガンネン</t>
    </rPh>
    <rPh sb="8" eb="9">
      <t>ネン</t>
    </rPh>
    <rPh sb="11" eb="12">
      <t>ツキ</t>
    </rPh>
    <rPh sb="13" eb="14">
      <t>ヒ</t>
    </rPh>
    <rPh sb="14" eb="16">
      <t>ゲンザイ</t>
    </rPh>
    <rPh sb="17" eb="19">
      <t>スウチ</t>
    </rPh>
    <phoneticPr fontId="2"/>
  </si>
  <si>
    <t>都市ガス普及世帯率は、平成２９年３月末現在の数値である。</t>
    <rPh sb="0" eb="2">
      <t>トシ</t>
    </rPh>
    <rPh sb="4" eb="6">
      <t>フキュウ</t>
    </rPh>
    <rPh sb="6" eb="8">
      <t>セタイ</t>
    </rPh>
    <rPh sb="8" eb="9">
      <t>リツ</t>
    </rPh>
    <rPh sb="11" eb="13">
      <t>ヘイセイ</t>
    </rPh>
    <rPh sb="15" eb="16">
      <t>ネン</t>
    </rPh>
    <rPh sb="17" eb="19">
      <t>ガツマツ</t>
    </rPh>
    <rPh sb="19" eb="21">
      <t>ゲンザイ</t>
    </rPh>
    <rPh sb="22" eb="24">
      <t>スウチ</t>
    </rPh>
    <phoneticPr fontId="2"/>
  </si>
  <si>
    <t>「市民１人当たり面積」は、平成３１年４月１日現在の住民基本台帳人口による。</t>
    <rPh sb="1" eb="3">
      <t>シミン</t>
    </rPh>
    <rPh sb="4" eb="5">
      <t>ニン</t>
    </rPh>
    <rPh sb="5" eb="6">
      <t>ア</t>
    </rPh>
    <rPh sb="8" eb="10">
      <t>メンセキ</t>
    </rPh>
    <rPh sb="13" eb="15">
      <t>ヘイセイ</t>
    </rPh>
    <rPh sb="17" eb="18">
      <t>ネン</t>
    </rPh>
    <phoneticPr fontId="2"/>
  </si>
  <si>
    <t>「軽自動車」以下は、平成３１年４月１日現在の台数。</t>
    <rPh sb="22" eb="24">
      <t>ダイスウ</t>
    </rPh>
    <phoneticPr fontId="2"/>
  </si>
  <si>
    <t>（20）</t>
  </si>
  <si>
    <t>各月１回、スプレー缶が２ヶ月に１回。</t>
  </si>
  <si>
    <t>排出量年間１人当たり（可燃ごみ）は、平成３０年１０月１日現在の住民基本台帳人口による。</t>
    <rPh sb="0" eb="3">
      <t>ハイシュツリョウ</t>
    </rPh>
    <rPh sb="3" eb="5">
      <t>ネンカン</t>
    </rPh>
    <rPh sb="6" eb="7">
      <t>ニン</t>
    </rPh>
    <rPh sb="7" eb="8">
      <t>ア</t>
    </rPh>
    <rPh sb="11" eb="13">
      <t>カネン</t>
    </rPh>
    <rPh sb="18" eb="20">
      <t>ヘイセイ</t>
    </rPh>
    <rPh sb="22" eb="23">
      <t>ネン</t>
    </rPh>
    <rPh sb="25" eb="26">
      <t>ガツ</t>
    </rPh>
    <rPh sb="27" eb="28">
      <t>ニチ</t>
    </rPh>
    <rPh sb="28" eb="30">
      <t>ゲンザイ</t>
    </rPh>
    <rPh sb="31" eb="33">
      <t>ジュウミン</t>
    </rPh>
    <rPh sb="33" eb="35">
      <t>キホン</t>
    </rPh>
    <rPh sb="35" eb="37">
      <t>ダイチョウ</t>
    </rPh>
    <rPh sb="37" eb="39">
      <t>ジンコウ</t>
    </rPh>
    <phoneticPr fontId="2"/>
  </si>
  <si>
    <t>上水道の普及率・下水道の普及率は、平成３１年３月３１日現在の住民基本台帳人口による。</t>
    <rPh sb="8" eb="11">
      <t>ゲスイドウ</t>
    </rPh>
    <rPh sb="12" eb="15">
      <t>フキュウリツ</t>
    </rPh>
    <rPh sb="36" eb="38">
      <t>ジンコウ</t>
    </rPh>
    <phoneticPr fontId="2"/>
  </si>
  <si>
    <t>信号機数は、平成３１年３月３１日現在の数値。</t>
    <rPh sb="0" eb="3">
      <t>シンゴウキ</t>
    </rPh>
    <rPh sb="3" eb="4">
      <t>スウ</t>
    </rPh>
    <rPh sb="6" eb="8">
      <t>ヘイセイ</t>
    </rPh>
    <rPh sb="10" eb="11">
      <t>ネン</t>
    </rPh>
    <rPh sb="12" eb="13">
      <t>ガツ</t>
    </rPh>
    <rPh sb="15" eb="16">
      <t>ニチ</t>
    </rPh>
    <rPh sb="16" eb="18">
      <t>ゲンザイ</t>
    </rPh>
    <rPh sb="19" eb="21">
      <t>スウチ</t>
    </rPh>
    <phoneticPr fontId="2"/>
  </si>
  <si>
    <t>平成３１年３月末現在。</t>
  </si>
  <si>
    <t>軽自動車（二輪を除く）、小型特殊、その他及び二輪車は平成３１年４月１日現在の台数。</t>
    <rPh sb="0" eb="4">
      <t>ケイジドウシャ</t>
    </rPh>
    <rPh sb="5" eb="7">
      <t>ニリン</t>
    </rPh>
    <rPh sb="8" eb="9">
      <t>ノゾ</t>
    </rPh>
    <rPh sb="12" eb="14">
      <t>コガタ</t>
    </rPh>
    <rPh sb="14" eb="16">
      <t>トクシュ</t>
    </rPh>
    <rPh sb="19" eb="20">
      <t>タ</t>
    </rPh>
    <rPh sb="20" eb="21">
      <t>オヨ</t>
    </rPh>
    <rPh sb="22" eb="25">
      <t>ニリンシャ</t>
    </rPh>
    <rPh sb="26" eb="28">
      <t>ヘイセイ</t>
    </rPh>
    <rPh sb="30" eb="31">
      <t>ネン</t>
    </rPh>
    <rPh sb="32" eb="33">
      <t>ガツ</t>
    </rPh>
    <rPh sb="34" eb="35">
      <t>ニチ</t>
    </rPh>
    <rPh sb="35" eb="37">
      <t>ゲンザイ</t>
    </rPh>
    <rPh sb="38" eb="40">
      <t>ダイスウ</t>
    </rPh>
    <phoneticPr fontId="2"/>
  </si>
  <si>
    <t>平成３０年度より簡易水道が上水道に統合されている。</t>
    <rPh sb="4" eb="5">
      <t>ネン</t>
    </rPh>
    <rPh sb="5" eb="6">
      <t>ド</t>
    </rPh>
    <rPh sb="8" eb="10">
      <t>カンイ</t>
    </rPh>
    <rPh sb="10" eb="12">
      <t>スイドウ</t>
    </rPh>
    <rPh sb="13" eb="16">
      <t>ジョウスイドウ</t>
    </rPh>
    <rPh sb="17" eb="19">
      <t>トウゴウ</t>
    </rPh>
    <phoneticPr fontId="2"/>
  </si>
  <si>
    <t>南丹警察署管内（南丹市及び京丹波町）の数値、</t>
    <rPh sb="0" eb="1">
      <t>ナン</t>
    </rPh>
    <rPh sb="1" eb="2">
      <t>タン</t>
    </rPh>
    <rPh sb="2" eb="5">
      <t>ケイサツショ</t>
    </rPh>
    <rPh sb="5" eb="7">
      <t>カンナイ</t>
    </rPh>
    <rPh sb="8" eb="11">
      <t>ナンタンシ</t>
    </rPh>
    <rPh sb="11" eb="12">
      <t>オヨ</t>
    </rPh>
    <rPh sb="13" eb="17">
      <t>キョウタンバチョウ</t>
    </rPh>
    <rPh sb="19" eb="21">
      <t>スウチ</t>
    </rPh>
    <phoneticPr fontId="2"/>
  </si>
  <si>
    <t>信号機数は南丹市の数値。（平成３１年３月末現在）</t>
    <rPh sb="5" eb="7">
      <t>ナンタン</t>
    </rPh>
    <rPh sb="7" eb="8">
      <t>シ</t>
    </rPh>
    <rPh sb="9" eb="11">
      <t>スウチ</t>
    </rPh>
    <phoneticPr fontId="2"/>
  </si>
  <si>
    <t>(22)</t>
    <phoneticPr fontId="2"/>
  </si>
  <si>
    <t>上水道普及率に用いる人口は、給水区域内人口（住基人口）。</t>
  </si>
  <si>
    <t>信号機数は、平成３１年３月末現在の数値。</t>
    <rPh sb="2" eb="3">
      <t>キ</t>
    </rPh>
    <rPh sb="17" eb="19">
      <t>スウチ</t>
    </rPh>
    <phoneticPr fontId="27"/>
  </si>
  <si>
    <t>職員数は、令和元年１０月１日現在の数値。</t>
    <rPh sb="0" eb="3">
      <t>ショクインスウ</t>
    </rPh>
    <rPh sb="5" eb="7">
      <t>レイワ</t>
    </rPh>
    <rPh sb="7" eb="8">
      <t>ガン</t>
    </rPh>
    <rPh sb="8" eb="9">
      <t>ネン</t>
    </rPh>
    <rPh sb="11" eb="12">
      <t>ツキ</t>
    </rPh>
    <rPh sb="13" eb="14">
      <t>ヒ</t>
    </rPh>
    <rPh sb="14" eb="16">
      <t>ゲンザイ</t>
    </rPh>
    <rPh sb="17" eb="19">
      <t>スウチ</t>
    </rPh>
    <phoneticPr fontId="28"/>
  </si>
  <si>
    <t>文化施設数（1.10.1）</t>
    <phoneticPr fontId="2"/>
  </si>
  <si>
    <t>TEL  0773-24-7036（直通）</t>
    <rPh sb="18" eb="20">
      <t>チョクツウ</t>
    </rPh>
    <phoneticPr fontId="2"/>
  </si>
  <si>
    <t>総務部総務課</t>
    <rPh sb="0" eb="2">
      <t>ソウム</t>
    </rPh>
    <rPh sb="2" eb="3">
      <t>ブ</t>
    </rPh>
    <rPh sb="3" eb="5">
      <t>ソウム</t>
    </rPh>
    <rPh sb="5" eb="6">
      <t>カ</t>
    </rPh>
    <phoneticPr fontId="2"/>
  </si>
  <si>
    <t>TEL　0772-45-1602（直通）</t>
    <rPh sb="17" eb="19">
      <t>チョクツウ</t>
    </rPh>
    <phoneticPr fontId="2"/>
  </si>
  <si>
    <t>〒626-8501
　宮津市字柳縄手３４５番地の１</t>
    <rPh sb="21" eb="23">
      <t>バンチ</t>
    </rPh>
    <phoneticPr fontId="2"/>
  </si>
  <si>
    <t>FAX　0772-25-1691</t>
    <phoneticPr fontId="2"/>
  </si>
  <si>
    <t>総務部総務課</t>
    <rPh sb="0" eb="2">
      <t>ソウム</t>
    </rPh>
    <rPh sb="2" eb="3">
      <t>ブ</t>
    </rPh>
    <rPh sb="3" eb="6">
      <t>ソウムカ</t>
    </rPh>
    <rPh sb="5" eb="6">
      <t>カ</t>
    </rPh>
    <phoneticPr fontId="2"/>
  </si>
  <si>
    <t>企画総務部総務課</t>
    <rPh sb="0" eb="2">
      <t>キカク</t>
    </rPh>
    <rPh sb="2" eb="4">
      <t>ソウム</t>
    </rPh>
    <rPh sb="4" eb="5">
      <t>ブ</t>
    </rPh>
    <rPh sb="5" eb="8">
      <t>ソウムカ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</si>
</sst>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42" formatCode="_ &quot;¥&quot;* #,##0_ ;_ &quot;¥&quot;* \-#,##0_ ;_ &quot;¥&quot;* &quot;-&quot;_ ;_ @_ "/>
    <numFmt numFmtId="41" formatCode="_ * #,##0_ ;_ * \-#,##0_ ;_ * &quot;-&quot;_ ;_ @_ "/>
    <numFmt numFmtId="176" formatCode="#,##0.0;[Red]\-#,##0.0"/>
    <numFmt numFmtId="177" formatCode="#,##0.0_);[Red]\(#,##0.0\)"/>
    <numFmt numFmtId="178" formatCode="#,##0.0_ ;[Red]\-#,##0.0\ "/>
    <numFmt numFmtId="179" formatCode="0.0_ "/>
    <numFmt numFmtId="180" formatCode="0_);[Red]\(0\)"/>
    <numFmt numFmtId="181" formatCode="0.0_);[Red]\(0.0\)"/>
    <numFmt numFmtId="182" formatCode="0.00_);[Red]\(0.00\)"/>
    <numFmt numFmtId="183" formatCode="#,##0_ ;[Red]\-#,##0\ "/>
    <numFmt numFmtId="184" formatCode="_ * #,##0.0_ ;_ * \-#,##0.0_ ;_ * &quot;-&quot;?_ ;_ @_ "/>
    <numFmt numFmtId="185" formatCode="_ * #,##0.0_ ;_ * \-#,##0.0_ ;_ * &quot;-&quot;_ ;_ @_ "/>
    <numFmt numFmtId="186" formatCode="_ * #,##0_ ;_ * \-#,##0_ ;_ * &quot;-&quot;?_ ;_ @_ "/>
    <numFmt numFmtId="187" formatCode="#,##0.0_ "/>
    <numFmt numFmtId="188" formatCode="#,##0_);[Red]\(#,##0\)"/>
    <numFmt numFmtId="189" formatCode="#,##0.0\ ;&quot;△ &quot;#,##0.0"/>
    <numFmt numFmtId="190" formatCode="#,##0\ ;&quot;△ &quot;#,##0\ "/>
    <numFmt numFmtId="191" formatCode="#,##0.0\ ;&quot;△ &quot;#,##0.0\ "/>
    <numFmt numFmtId="192" formatCode="#,##0\ ;&quot;△ &quot;#,##0"/>
    <numFmt numFmtId="193" formatCode="#,##0.00\ ;&quot;△ &quot;#,##0.00\ "/>
    <numFmt numFmtId="194" formatCode="#,##0.00_);[Red]\(#,##0.00\)"/>
    <numFmt numFmtId="195" formatCode="&quot;¥&quot;#,##0_);[Red]\(&quot;¥&quot;#,##0\)"/>
    <numFmt numFmtId="196" formatCode="#,##0.000\ ;&quot;△ &quot;#,##0.000\ "/>
    <numFmt numFmtId="197" formatCode="#,##0.000_);\(#,##0.000\)"/>
  </numFmts>
  <fonts count="3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vertAlign val="superscript"/>
      <sz val="11"/>
      <name val="ＭＳ 明朝"/>
      <family val="1"/>
      <charset val="128"/>
    </font>
    <font>
      <sz val="10"/>
      <name val="ＭＳ 明朝"/>
      <family val="1"/>
      <charset val="128"/>
    </font>
    <font>
      <sz val="9"/>
      <name val="ＭＳ 明朝"/>
      <family val="1"/>
      <charset val="128"/>
    </font>
    <font>
      <u/>
      <sz val="11"/>
      <color indexed="12"/>
      <name val="ＭＳ Ｐゴシック"/>
      <family val="3"/>
      <charset val="128"/>
    </font>
    <font>
      <sz val="10.5"/>
      <name val="ＭＳ 明朝"/>
      <family val="1"/>
      <charset val="128"/>
    </font>
    <font>
      <sz val="11"/>
      <name val="ＭＳ Ｐゴシック"/>
      <family val="3"/>
      <charset val="128"/>
    </font>
    <font>
      <b/>
      <sz val="16"/>
      <name val="ＭＳ Ｐゴシック"/>
      <family val="3"/>
      <charset val="128"/>
      <scheme val="major"/>
    </font>
    <font>
      <b/>
      <sz val="11"/>
      <name val="ＭＳ Ｐゴシック"/>
      <family val="3"/>
      <charset val="128"/>
    </font>
    <font>
      <vertAlign val="superscript"/>
      <sz val="9"/>
      <name val="ＭＳ 明朝"/>
      <family val="1"/>
      <charset val="128"/>
    </font>
    <font>
      <sz val="8"/>
      <name val="ＭＳ 明朝"/>
      <family val="1"/>
      <charset val="128"/>
    </font>
    <font>
      <b/>
      <sz val="14"/>
      <name val="HG丸ｺﾞｼｯｸM-PRO"/>
      <family val="3"/>
      <charset val="128"/>
    </font>
    <font>
      <sz val="12"/>
      <name val="ＭＳ 明朝"/>
      <family val="1"/>
      <charset val="128"/>
    </font>
    <font>
      <sz val="12"/>
      <name val="ＭＳ Ｐ明朝"/>
      <family val="1"/>
      <charset val="128"/>
    </font>
    <font>
      <sz val="12"/>
      <color indexed="40"/>
      <name val="ＭＳ Ｐ明朝"/>
      <family val="1"/>
      <charset val="128"/>
    </font>
    <font>
      <sz val="12"/>
      <color indexed="10"/>
      <name val="ＭＳ Ｐ明朝"/>
      <family val="1"/>
      <charset val="128"/>
    </font>
    <font>
      <sz val="14"/>
      <name val="ＭＳ 明朝"/>
      <family val="1"/>
      <charset val="128"/>
    </font>
    <font>
      <b/>
      <sz val="14"/>
      <name val="ＭＳ 明朝"/>
      <family val="1"/>
      <charset val="128"/>
    </font>
    <font>
      <sz val="12"/>
      <name val="ＭＳ Ｐゴシック"/>
      <family val="3"/>
      <charset val="128"/>
    </font>
    <font>
      <sz val="12"/>
      <name val="Century"/>
      <family val="1"/>
    </font>
    <font>
      <b/>
      <sz val="11"/>
      <color rgb="FFC00000"/>
      <name val="ＭＳ Ｐゴシック"/>
      <family val="3"/>
      <charset val="128"/>
    </font>
    <font>
      <sz val="14"/>
      <name val="Century"/>
      <family val="1"/>
    </font>
    <font>
      <sz val="11"/>
      <color theme="1"/>
      <name val="ＭＳ 明朝"/>
      <family val="1"/>
      <charset val="128"/>
    </font>
    <font>
      <b/>
      <sz val="11"/>
      <color indexed="63"/>
      <name val="ＭＳ Ｐゴシック"/>
      <family val="3"/>
      <charset val="128"/>
    </font>
    <font>
      <sz val="9.5"/>
      <name val="ＭＳ 明朝"/>
      <family val="1"/>
      <charset val="128"/>
    </font>
    <font>
      <sz val="12"/>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indexed="9"/>
        <bgColor indexed="64"/>
      </patternFill>
    </fill>
  </fills>
  <borders count="135">
    <border>
      <left/>
      <right/>
      <top/>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double">
        <color indexed="64"/>
      </bottom>
      <diagonal style="hair">
        <color indexed="64"/>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dotted">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right/>
      <top style="double">
        <color indexed="64"/>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dotted">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otted">
        <color indexed="64"/>
      </top>
      <bottom/>
      <diagonal/>
    </border>
    <border>
      <left style="thin">
        <color indexed="64"/>
      </left>
      <right/>
      <top style="double">
        <color indexed="64"/>
      </top>
      <bottom style="double">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top style="double">
        <color indexed="64"/>
      </top>
      <bottom style="dashed">
        <color indexed="64"/>
      </bottom>
      <diagonal/>
    </border>
  </borders>
  <cellStyleXfs count="33">
    <xf numFmtId="0" fontId="0" fillId="0" borderId="0"/>
    <xf numFmtId="0" fontId="8" fillId="0" borderId="0" applyNumberFormat="0" applyFill="0" applyBorder="0" applyAlignment="0" applyProtection="0">
      <alignment vertical="top"/>
      <protection locked="0"/>
    </xf>
    <xf numFmtId="40" fontId="1"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33">
    <xf numFmtId="0" fontId="0" fillId="0" borderId="0" xfId="0"/>
    <xf numFmtId="0" fontId="3" fillId="0" borderId="1" xfId="0" applyFont="1" applyFill="1" applyBorder="1" applyAlignment="1">
      <alignment horizontal="center" vertical="center"/>
    </xf>
    <xf numFmtId="38" fontId="3" fillId="0" borderId="0" xfId="2" applyNumberFormat="1" applyFont="1" applyFill="1" applyAlignment="1">
      <alignment horizontal="center" vertical="center"/>
    </xf>
    <xf numFmtId="38" fontId="3" fillId="0" borderId="0" xfId="2" applyNumberFormat="1" applyFont="1" applyFill="1" applyBorder="1" applyAlignment="1">
      <alignment horizontal="center" vertical="center"/>
    </xf>
    <xf numFmtId="40" fontId="3" fillId="0" borderId="0" xfId="2" applyFont="1" applyFill="1"/>
    <xf numFmtId="0" fontId="4" fillId="0" borderId="0" xfId="0" applyFont="1" applyFill="1" applyAlignment="1">
      <alignment horizontal="center" vertical="center"/>
    </xf>
    <xf numFmtId="38" fontId="3" fillId="0" borderId="0" xfId="2" applyNumberFormat="1" applyFont="1" applyFill="1" applyAlignment="1">
      <alignment vertical="center"/>
    </xf>
    <xf numFmtId="176" fontId="3" fillId="0" borderId="0" xfId="2" applyNumberFormat="1" applyFont="1" applyFill="1" applyAlignment="1">
      <alignment horizontal="right" vertical="center"/>
    </xf>
    <xf numFmtId="40" fontId="3" fillId="0" borderId="0" xfId="2" applyFont="1" applyFill="1" applyAlignment="1">
      <alignment horizontal="center" vertical="center"/>
    </xf>
    <xf numFmtId="38" fontId="3" fillId="0" borderId="0" xfId="2" applyNumberFormat="1" applyFont="1" applyFill="1"/>
    <xf numFmtId="38" fontId="3" fillId="0" borderId="0" xfId="2" applyNumberFormat="1" applyFont="1" applyFill="1" applyProtection="1"/>
    <xf numFmtId="38" fontId="3" fillId="0" borderId="0" xfId="2" applyNumberFormat="1" applyFont="1" applyFill="1" applyAlignment="1" applyProtection="1">
      <alignment horizontal="center" vertical="center"/>
    </xf>
    <xf numFmtId="0" fontId="3" fillId="0" borderId="0" xfId="0" applyFont="1" applyFill="1" applyAlignment="1">
      <alignment vertical="center"/>
    </xf>
    <xf numFmtId="49" fontId="3" fillId="0" borderId="0" xfId="0" applyNumberFormat="1" applyFont="1" applyFill="1" applyAlignment="1">
      <alignment vertical="center"/>
    </xf>
    <xf numFmtId="0" fontId="3" fillId="0" borderId="2"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8" xfId="0"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7" xfId="0" applyFont="1" applyFill="1" applyBorder="1" applyAlignment="1">
      <alignment horizontal="distributed" vertical="center"/>
    </xf>
    <xf numFmtId="0" fontId="9" fillId="0" borderId="12" xfId="0" applyFont="1" applyFill="1" applyBorder="1" applyAlignment="1">
      <alignment horizontal="justify" vertical="center" wrapText="1"/>
    </xf>
    <xf numFmtId="0" fontId="0" fillId="0" borderId="0" xfId="0" applyFill="1"/>
    <xf numFmtId="0" fontId="9" fillId="0" borderId="15" xfId="0" applyFont="1" applyFill="1" applyBorder="1" applyAlignment="1">
      <alignment horizontal="justify" vertical="center" wrapText="1"/>
    </xf>
    <xf numFmtId="0" fontId="9" fillId="0" borderId="1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 fillId="0" borderId="0" xfId="0" applyFont="1" applyFill="1"/>
    <xf numFmtId="41" fontId="3" fillId="0" borderId="22" xfId="3" applyNumberFormat="1" applyFont="1" applyFill="1" applyBorder="1" applyAlignment="1" applyProtection="1">
      <alignment horizontal="right" vertical="center" shrinkToFit="1"/>
      <protection locked="0"/>
    </xf>
    <xf numFmtId="41" fontId="3" fillId="0" borderId="22" xfId="3" applyNumberFormat="1" applyFont="1" applyFill="1" applyBorder="1" applyAlignment="1" applyProtection="1">
      <alignment vertical="center" shrinkToFit="1"/>
      <protection locked="0"/>
    </xf>
    <xf numFmtId="38" fontId="3" fillId="0" borderId="24" xfId="3" applyNumberFormat="1" applyFont="1" applyFill="1" applyBorder="1" applyAlignment="1">
      <alignment horizontal="center" vertical="center"/>
    </xf>
    <xf numFmtId="38" fontId="3" fillId="0" borderId="7" xfId="3" applyNumberFormat="1" applyFont="1" applyFill="1" applyBorder="1" applyAlignment="1">
      <alignment horizontal="center" vertical="center"/>
    </xf>
    <xf numFmtId="38" fontId="3" fillId="0" borderId="22" xfId="3" applyNumberFormat="1" applyFont="1" applyFill="1" applyBorder="1" applyAlignment="1">
      <alignment horizontal="center" vertical="center"/>
    </xf>
    <xf numFmtId="38" fontId="3" fillId="0" borderId="0" xfId="3" applyNumberFormat="1" applyFont="1" applyFill="1" applyBorder="1" applyAlignment="1">
      <alignment vertical="center"/>
    </xf>
    <xf numFmtId="38" fontId="3" fillId="0" borderId="6" xfId="3" applyNumberFormat="1" applyFont="1" applyFill="1" applyBorder="1" applyAlignment="1">
      <alignment horizontal="center" vertical="center"/>
    </xf>
    <xf numFmtId="38" fontId="3" fillId="0" borderId="10" xfId="3" applyNumberFormat="1" applyFont="1" applyFill="1" applyBorder="1" applyAlignment="1">
      <alignment horizontal="center" vertical="center"/>
    </xf>
    <xf numFmtId="38" fontId="3" fillId="0" borderId="8" xfId="3" applyNumberFormat="1" applyFont="1" applyFill="1" applyBorder="1" applyAlignment="1">
      <alignment horizontal="center" vertical="center"/>
    </xf>
    <xf numFmtId="38" fontId="3" fillId="0" borderId="5" xfId="3" applyNumberFormat="1" applyFont="1" applyFill="1" applyBorder="1" applyAlignment="1">
      <alignment horizontal="center" vertical="center"/>
    </xf>
    <xf numFmtId="38" fontId="3" fillId="0" borderId="26" xfId="3" applyNumberFormat="1" applyFont="1" applyFill="1" applyBorder="1" applyAlignment="1">
      <alignment horizontal="center" vertical="center"/>
    </xf>
    <xf numFmtId="38" fontId="3" fillId="0" borderId="27" xfId="3" applyNumberFormat="1" applyFont="1" applyFill="1" applyBorder="1" applyAlignment="1">
      <alignment horizontal="center" vertical="center"/>
    </xf>
    <xf numFmtId="38" fontId="3" fillId="0" borderId="28" xfId="3" applyNumberFormat="1" applyFont="1" applyFill="1" applyBorder="1" applyAlignment="1">
      <alignment horizontal="center" vertical="center"/>
    </xf>
    <xf numFmtId="38" fontId="3" fillId="0" borderId="1" xfId="3" applyNumberFormat="1" applyFont="1" applyFill="1" applyBorder="1" applyAlignment="1">
      <alignment horizontal="center" vertical="center"/>
    </xf>
    <xf numFmtId="38" fontId="3" fillId="0" borderId="29" xfId="3" applyNumberFormat="1" applyFont="1" applyFill="1" applyBorder="1" applyAlignment="1">
      <alignment horizontal="center" vertical="center"/>
    </xf>
    <xf numFmtId="38" fontId="3" fillId="0" borderId="30" xfId="3" applyNumberFormat="1" applyFont="1" applyFill="1" applyBorder="1" applyAlignment="1">
      <alignment horizontal="distributed" vertical="center" justifyLastLine="1"/>
    </xf>
    <xf numFmtId="38" fontId="3" fillId="0" borderId="0" xfId="3" applyNumberFormat="1" applyFont="1" applyFill="1" applyBorder="1" applyAlignment="1">
      <alignment horizontal="distributed" vertical="center" justifyLastLine="1"/>
    </xf>
    <xf numFmtId="38" fontId="3" fillId="0" borderId="32" xfId="3" applyNumberFormat="1" applyFont="1" applyFill="1" applyBorder="1" applyAlignment="1">
      <alignment horizontal="center" vertical="center"/>
    </xf>
    <xf numFmtId="38" fontId="3" fillId="0" borderId="5" xfId="3" applyNumberFormat="1" applyFont="1" applyFill="1" applyBorder="1" applyAlignment="1">
      <alignment horizontal="distributed" vertical="center" justifyLastLine="1"/>
    </xf>
    <xf numFmtId="38" fontId="3" fillId="0" borderId="5" xfId="3" applyNumberFormat="1" applyFont="1" applyFill="1" applyBorder="1" applyAlignment="1">
      <alignment horizontal="distributed" vertical="center"/>
    </xf>
    <xf numFmtId="38" fontId="3" fillId="0" borderId="6" xfId="3" applyNumberFormat="1" applyFont="1" applyFill="1" applyBorder="1" applyAlignment="1">
      <alignment horizontal="distributed" vertical="center" justifyLastLine="1"/>
    </xf>
    <xf numFmtId="38" fontId="3" fillId="0" borderId="6" xfId="3" applyNumberFormat="1" applyFont="1" applyFill="1" applyBorder="1" applyAlignment="1">
      <alignment horizontal="distributed" vertical="center"/>
    </xf>
    <xf numFmtId="38" fontId="3" fillId="0" borderId="7" xfId="3" applyNumberFormat="1" applyFont="1" applyFill="1" applyBorder="1" applyAlignment="1">
      <alignment horizontal="distributed" vertical="center" justifyLastLine="1"/>
    </xf>
    <xf numFmtId="38" fontId="3" fillId="0" borderId="7" xfId="3" applyNumberFormat="1" applyFont="1" applyFill="1" applyBorder="1" applyAlignment="1">
      <alignment horizontal="distributed" vertical="center"/>
    </xf>
    <xf numFmtId="38" fontId="3" fillId="0" borderId="8" xfId="3" applyNumberFormat="1" applyFont="1" applyFill="1" applyBorder="1" applyAlignment="1">
      <alignment horizontal="distributed" vertical="center" justifyLastLine="1"/>
    </xf>
    <xf numFmtId="38" fontId="3" fillId="0" borderId="8" xfId="3" applyNumberFormat="1" applyFont="1" applyFill="1" applyBorder="1" applyAlignment="1">
      <alignment horizontal="distributed" vertical="center"/>
    </xf>
    <xf numFmtId="38" fontId="3" fillId="0" borderId="33" xfId="3" applyNumberFormat="1" applyFont="1" applyFill="1" applyBorder="1" applyAlignment="1">
      <alignment horizontal="distributed" vertical="center" justifyLastLine="1"/>
    </xf>
    <xf numFmtId="38" fontId="3" fillId="0" borderId="33" xfId="3" applyNumberFormat="1" applyFont="1" applyFill="1" applyBorder="1" applyAlignment="1">
      <alignment horizontal="distributed" vertical="center"/>
    </xf>
    <xf numFmtId="38" fontId="3" fillId="0" borderId="10" xfId="3" applyNumberFormat="1" applyFont="1" applyFill="1" applyBorder="1" applyAlignment="1">
      <alignment horizontal="distributed" vertical="center" justifyLastLine="1"/>
    </xf>
    <xf numFmtId="38" fontId="3" fillId="0" borderId="1" xfId="3" applyNumberFormat="1" applyFont="1" applyFill="1" applyBorder="1" applyAlignment="1">
      <alignment horizontal="distributed" vertical="center"/>
    </xf>
    <xf numFmtId="38" fontId="3" fillId="0" borderId="11" xfId="3" applyNumberFormat="1" applyFont="1" applyFill="1" applyBorder="1" applyAlignment="1">
      <alignment horizontal="distributed" vertical="center"/>
    </xf>
    <xf numFmtId="38" fontId="3" fillId="0" borderId="16" xfId="3" applyNumberFormat="1" applyFont="1" applyFill="1" applyBorder="1" applyAlignment="1">
      <alignment horizontal="distributed" vertical="center"/>
    </xf>
    <xf numFmtId="38" fontId="3" fillId="0" borderId="21" xfId="3" applyNumberFormat="1" applyFont="1" applyFill="1" applyBorder="1" applyAlignment="1">
      <alignment horizontal="center" vertical="center"/>
    </xf>
    <xf numFmtId="38" fontId="3" fillId="0" borderId="22" xfId="3" applyNumberFormat="1" applyFont="1" applyFill="1" applyBorder="1" applyAlignment="1">
      <alignment horizontal="distributed" vertical="center" wrapText="1" justifyLastLine="1"/>
    </xf>
    <xf numFmtId="40" fontId="3" fillId="0" borderId="34" xfId="3" applyFont="1" applyFill="1" applyBorder="1" applyAlignment="1">
      <alignment horizontal="center" vertical="center"/>
    </xf>
    <xf numFmtId="40" fontId="3" fillId="0" borderId="1" xfId="3" applyFont="1" applyFill="1" applyBorder="1" applyAlignment="1">
      <alignment horizontal="center" vertical="center"/>
    </xf>
    <xf numFmtId="40" fontId="3" fillId="0" borderId="35" xfId="3" applyFont="1" applyFill="1" applyBorder="1" applyAlignment="1">
      <alignment horizontal="distributed" vertical="center" justifyLastLine="1"/>
    </xf>
    <xf numFmtId="40" fontId="6" fillId="0" borderId="29" xfId="3" applyFont="1" applyFill="1" applyBorder="1" applyAlignment="1">
      <alignment horizontal="center" vertical="center"/>
    </xf>
    <xf numFmtId="40" fontId="6" fillId="0" borderId="26" xfId="3" applyFont="1" applyFill="1" applyBorder="1" applyAlignment="1">
      <alignment horizontal="center" vertical="center" shrinkToFit="1"/>
    </xf>
    <xf numFmtId="40" fontId="3" fillId="0" borderId="26" xfId="3" applyFont="1" applyFill="1" applyBorder="1" applyAlignment="1">
      <alignment horizontal="center" vertical="center"/>
    </xf>
    <xf numFmtId="40" fontId="6" fillId="0" borderId="27" xfId="3" applyFont="1" applyFill="1" applyBorder="1" applyAlignment="1">
      <alignment horizontal="center" vertical="center" shrinkToFit="1"/>
    </xf>
    <xf numFmtId="40" fontId="3" fillId="0" borderId="27" xfId="3" applyFont="1" applyFill="1" applyBorder="1" applyAlignment="1">
      <alignment horizontal="center" vertical="center"/>
    </xf>
    <xf numFmtId="40" fontId="6" fillId="0" borderId="5" xfId="3" applyFont="1" applyFill="1" applyBorder="1" applyAlignment="1">
      <alignment horizontal="center" vertical="center" shrinkToFit="1"/>
    </xf>
    <xf numFmtId="40" fontId="3" fillId="0" borderId="5" xfId="3" applyFont="1" applyFill="1" applyBorder="1" applyAlignment="1">
      <alignment horizontal="center" vertical="center"/>
    </xf>
    <xf numFmtId="40" fontId="3" fillId="0" borderId="30" xfId="3" applyFont="1" applyFill="1" applyBorder="1" applyAlignment="1">
      <alignment horizontal="distributed" vertical="center" justifyLastLine="1"/>
    </xf>
    <xf numFmtId="40" fontId="3" fillId="0" borderId="22" xfId="3" applyFont="1" applyFill="1" applyBorder="1" applyAlignment="1">
      <alignment horizontal="center" vertical="center"/>
    </xf>
    <xf numFmtId="40" fontId="6" fillId="0" borderId="9" xfId="3" applyFont="1" applyFill="1" applyBorder="1" applyAlignment="1">
      <alignment horizontal="center" vertical="center" shrinkToFit="1"/>
    </xf>
    <xf numFmtId="40" fontId="3" fillId="0" borderId="9" xfId="3" applyFont="1" applyFill="1" applyBorder="1" applyAlignment="1">
      <alignment horizontal="center" vertical="center"/>
    </xf>
    <xf numFmtId="40" fontId="3" fillId="0" borderId="36" xfId="3" applyFont="1" applyFill="1" applyBorder="1" applyAlignment="1">
      <alignment horizontal="center" vertical="center"/>
    </xf>
    <xf numFmtId="40" fontId="3" fillId="0" borderId="37" xfId="3" applyFont="1" applyFill="1" applyBorder="1" applyAlignment="1">
      <alignment horizontal="distributed" vertical="center" justifyLastLine="1"/>
    </xf>
    <xf numFmtId="40" fontId="6" fillId="0" borderId="21" xfId="3" applyFont="1" applyFill="1" applyBorder="1" applyAlignment="1">
      <alignment horizontal="center" vertical="center"/>
    </xf>
    <xf numFmtId="40" fontId="3" fillId="0" borderId="26" xfId="3" applyFont="1" applyFill="1" applyBorder="1" applyAlignment="1">
      <alignment horizontal="distributed" vertical="center" justifyLastLine="1"/>
    </xf>
    <xf numFmtId="40" fontId="3" fillId="0" borderId="5" xfId="3" applyFont="1" applyFill="1" applyBorder="1" applyAlignment="1">
      <alignment horizontal="distributed" vertical="center" justifyLastLine="1"/>
    </xf>
    <xf numFmtId="40" fontId="6" fillId="0" borderId="22" xfId="3" applyFont="1" applyFill="1" applyBorder="1" applyAlignment="1">
      <alignment horizontal="center" vertical="center"/>
    </xf>
    <xf numFmtId="38" fontId="3" fillId="0" borderId="39" xfId="3" applyNumberFormat="1" applyFont="1" applyFill="1" applyBorder="1" applyAlignment="1">
      <alignment horizontal="center" vertical="center"/>
    </xf>
    <xf numFmtId="41" fontId="3" fillId="0" borderId="40" xfId="3" applyNumberFormat="1" applyFont="1" applyFill="1" applyBorder="1" applyAlignment="1" applyProtection="1">
      <alignment horizontal="right" vertical="center" shrinkToFit="1"/>
      <protection locked="0"/>
    </xf>
    <xf numFmtId="38" fontId="3" fillId="0" borderId="4" xfId="3" applyNumberFormat="1" applyFont="1" applyFill="1" applyBorder="1" applyAlignment="1">
      <alignment horizontal="center" vertical="center"/>
    </xf>
    <xf numFmtId="38" fontId="3" fillId="0" borderId="0" xfId="3" applyNumberFormat="1" applyFont="1" applyFill="1" applyAlignment="1">
      <alignment vertical="center"/>
    </xf>
    <xf numFmtId="38" fontId="3" fillId="0" borderId="1" xfId="3" applyNumberFormat="1" applyFont="1" applyFill="1" applyBorder="1" applyAlignment="1">
      <alignment horizontal="distributed" vertical="center" justifyLastLine="1"/>
    </xf>
    <xf numFmtId="38" fontId="3" fillId="0" borderId="41" xfId="3" applyNumberFormat="1" applyFont="1" applyFill="1" applyBorder="1" applyAlignment="1">
      <alignment horizontal="center" vertical="center"/>
    </xf>
    <xf numFmtId="38" fontId="3" fillId="0" borderId="7" xfId="3" applyNumberFormat="1" applyFont="1" applyFill="1" applyBorder="1"/>
    <xf numFmtId="38" fontId="3" fillId="0" borderId="42" xfId="3" applyNumberFormat="1" applyFont="1" applyFill="1" applyBorder="1" applyAlignment="1">
      <alignment horizontal="center" vertical="center"/>
    </xf>
    <xf numFmtId="41" fontId="3" fillId="0" borderId="29" xfId="3" applyNumberFormat="1" applyFont="1" applyFill="1" applyBorder="1" applyAlignment="1" applyProtection="1">
      <alignment vertical="center" shrinkToFit="1"/>
      <protection locked="0"/>
    </xf>
    <xf numFmtId="41" fontId="3" fillId="0" borderId="6" xfId="3" applyNumberFormat="1" applyFont="1" applyFill="1" applyBorder="1" applyAlignment="1" applyProtection="1">
      <alignment horizontal="right" vertical="center" shrinkToFit="1"/>
      <protection locked="0"/>
    </xf>
    <xf numFmtId="38" fontId="3" fillId="0" borderId="10" xfId="3" applyNumberFormat="1" applyFont="1" applyFill="1" applyBorder="1" applyAlignment="1">
      <alignment horizontal="distributed" vertical="center"/>
    </xf>
    <xf numFmtId="38" fontId="3" fillId="0" borderId="0" xfId="3" applyNumberFormat="1" applyFont="1" applyFill="1" applyBorder="1" applyAlignment="1">
      <alignment horizontal="distributed" vertical="center"/>
    </xf>
    <xf numFmtId="41" fontId="3" fillId="0" borderId="40" xfId="3" applyNumberFormat="1" applyFont="1" applyFill="1" applyBorder="1" applyAlignment="1" applyProtection="1">
      <alignment vertical="center" shrinkToFit="1"/>
      <protection locked="0"/>
    </xf>
    <xf numFmtId="38" fontId="3" fillId="0" borderId="31" xfId="3" applyNumberFormat="1" applyFont="1" applyFill="1" applyBorder="1" applyAlignment="1">
      <alignment horizontal="center" vertical="center"/>
    </xf>
    <xf numFmtId="38" fontId="3" fillId="0" borderId="6" xfId="3" applyNumberFormat="1" applyFont="1" applyFill="1" applyBorder="1" applyAlignment="1" applyProtection="1">
      <alignment horizontal="center" vertical="center"/>
    </xf>
    <xf numFmtId="38" fontId="3" fillId="0" borderId="27" xfId="3" applyNumberFormat="1" applyFont="1" applyFill="1" applyBorder="1" applyAlignment="1" applyProtection="1">
      <alignment horizontal="center" vertical="center"/>
    </xf>
    <xf numFmtId="38" fontId="3" fillId="0" borderId="9" xfId="3" applyNumberFormat="1" applyFont="1" applyFill="1" applyBorder="1" applyAlignment="1" applyProtection="1">
      <alignment horizontal="center" vertical="center"/>
    </xf>
    <xf numFmtId="38" fontId="3" fillId="0" borderId="21" xfId="3" applyNumberFormat="1" applyFont="1" applyFill="1" applyBorder="1" applyAlignment="1" applyProtection="1">
      <alignment horizontal="center" vertical="center"/>
    </xf>
    <xf numFmtId="38" fontId="3" fillId="0" borderId="28" xfId="3" applyNumberFormat="1" applyFont="1" applyFill="1" applyBorder="1" applyAlignment="1" applyProtection="1">
      <alignment horizontal="center" vertical="center"/>
    </xf>
    <xf numFmtId="41" fontId="3" fillId="0" borderId="22" xfId="4" applyNumberFormat="1" applyFont="1" applyFill="1" applyBorder="1" applyAlignment="1" applyProtection="1">
      <alignment horizontal="right" vertical="center" shrinkToFit="1"/>
      <protection locked="0"/>
    </xf>
    <xf numFmtId="38" fontId="3" fillId="0" borderId="0" xfId="3" applyNumberFormat="1" applyFont="1" applyFill="1"/>
    <xf numFmtId="40" fontId="3" fillId="0" borderId="0" xfId="3" applyFont="1" applyFill="1"/>
    <xf numFmtId="38" fontId="3" fillId="0" borderId="0" xfId="3" applyNumberFormat="1" applyFont="1" applyFill="1" applyAlignment="1">
      <alignment horizontal="center" vertical="center"/>
    </xf>
    <xf numFmtId="0" fontId="3" fillId="0" borderId="24"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41" fontId="3" fillId="0" borderId="21" xfId="4" applyNumberFormat="1" applyFont="1" applyFill="1" applyBorder="1" applyAlignment="1" applyProtection="1">
      <alignment horizontal="right" vertical="center" shrinkToFit="1"/>
      <protection locked="0"/>
    </xf>
    <xf numFmtId="190" fontId="3" fillId="0" borderId="22" xfId="4" applyNumberFormat="1" applyFont="1" applyFill="1" applyBorder="1" applyAlignment="1" applyProtection="1">
      <alignment horizontal="right" vertical="center" shrinkToFit="1"/>
      <protection locked="0"/>
    </xf>
    <xf numFmtId="177" fontId="3" fillId="0" borderId="8" xfId="4" applyNumberFormat="1" applyFont="1" applyFill="1" applyBorder="1" applyAlignment="1" applyProtection="1">
      <alignment horizontal="right" vertical="center" shrinkToFit="1"/>
      <protection locked="0"/>
    </xf>
    <xf numFmtId="41" fontId="3" fillId="0" borderId="42" xfId="4" applyNumberFormat="1" applyFont="1" applyFill="1" applyBorder="1" applyAlignment="1" applyProtection="1">
      <alignment horizontal="right" vertical="center" shrinkToFit="1"/>
      <protection locked="0"/>
    </xf>
    <xf numFmtId="0" fontId="3" fillId="0" borderId="0" xfId="0" applyFont="1" applyFill="1" applyAlignment="1">
      <alignment vertical="center" shrinkToFit="1"/>
    </xf>
    <xf numFmtId="0" fontId="3" fillId="0" borderId="0" xfId="0" applyFont="1" applyFill="1"/>
    <xf numFmtId="0" fontId="3" fillId="0" borderId="0" xfId="0" applyFont="1" applyFill="1" applyAlignment="1">
      <alignment shrinkToFit="1"/>
    </xf>
    <xf numFmtId="38" fontId="4" fillId="0" borderId="0" xfId="3" applyNumberFormat="1" applyFont="1" applyFill="1" applyAlignment="1">
      <alignment horizontal="center" vertical="center"/>
    </xf>
    <xf numFmtId="41" fontId="3" fillId="0" borderId="7" xfId="3" applyNumberFormat="1" applyFont="1" applyFill="1" applyBorder="1" applyAlignment="1" applyProtection="1">
      <alignment vertical="center" shrinkToFit="1"/>
      <protection locked="0"/>
    </xf>
    <xf numFmtId="41" fontId="3" fillId="0" borderId="53" xfId="3" applyNumberFormat="1" applyFont="1" applyFill="1" applyBorder="1" applyAlignment="1" applyProtection="1">
      <alignment vertical="center" shrinkToFit="1"/>
      <protection locked="0"/>
    </xf>
    <xf numFmtId="41" fontId="3" fillId="0" borderId="44" xfId="3" applyNumberFormat="1" applyFont="1" applyFill="1" applyBorder="1" applyAlignment="1" applyProtection="1">
      <alignment vertical="center" shrinkToFit="1"/>
      <protection locked="0"/>
    </xf>
    <xf numFmtId="177" fontId="3" fillId="0" borderId="22" xfId="3" applyNumberFormat="1" applyFont="1" applyFill="1" applyBorder="1" applyAlignment="1" applyProtection="1">
      <alignment vertical="center" shrinkToFit="1"/>
      <protection locked="0"/>
    </xf>
    <xf numFmtId="177" fontId="3" fillId="0" borderId="10" xfId="3" applyNumberFormat="1" applyFont="1" applyFill="1" applyBorder="1" applyAlignment="1" applyProtection="1">
      <alignment horizontal="right" vertical="center" shrinkToFit="1"/>
      <protection locked="0"/>
    </xf>
    <xf numFmtId="179" fontId="3" fillId="0" borderId="6" xfId="3" applyNumberFormat="1" applyFont="1" applyFill="1" applyBorder="1" applyAlignment="1" applyProtection="1">
      <alignment horizontal="right" vertical="center" shrinkToFit="1"/>
      <protection locked="0"/>
    </xf>
    <xf numFmtId="181" fontId="3" fillId="0" borderId="5" xfId="3" applyNumberFormat="1" applyFont="1" applyFill="1" applyBorder="1" applyAlignment="1" applyProtection="1">
      <alignment horizontal="right" vertical="center" shrinkToFit="1"/>
      <protection locked="0"/>
    </xf>
    <xf numFmtId="185" fontId="3" fillId="0" borderId="6" xfId="3" applyNumberFormat="1" applyFont="1" applyFill="1" applyBorder="1" applyAlignment="1" applyProtection="1">
      <alignment horizontal="right" vertical="center" shrinkToFit="1"/>
      <protection locked="0"/>
    </xf>
    <xf numFmtId="183" fontId="3" fillId="0" borderId="5" xfId="3" applyNumberFormat="1" applyFont="1" applyFill="1" applyBorder="1" applyAlignment="1" applyProtection="1">
      <alignment horizontal="right" vertical="center" shrinkToFit="1"/>
      <protection locked="0"/>
    </xf>
    <xf numFmtId="183" fontId="3" fillId="0" borderId="51" xfId="3" applyNumberFormat="1" applyFont="1" applyFill="1" applyBorder="1" applyAlignment="1" applyProtection="1">
      <alignment horizontal="right" vertical="center" shrinkToFit="1"/>
      <protection locked="0"/>
    </xf>
    <xf numFmtId="181" fontId="3" fillId="0" borderId="8" xfId="3" applyNumberFormat="1" applyFont="1" applyFill="1" applyBorder="1" applyAlignment="1" applyProtection="1">
      <alignment horizontal="right" vertical="center" shrinkToFit="1"/>
      <protection locked="0"/>
    </xf>
    <xf numFmtId="181" fontId="3" fillId="0" borderId="6" xfId="3" applyNumberFormat="1" applyFont="1" applyFill="1" applyBorder="1" applyAlignment="1" applyProtection="1">
      <alignment horizontal="right" vertical="center" shrinkToFit="1"/>
      <protection locked="0"/>
    </xf>
    <xf numFmtId="181" fontId="3" fillId="0" borderId="50" xfId="3" applyNumberFormat="1" applyFont="1" applyFill="1" applyBorder="1" applyAlignment="1" applyProtection="1">
      <alignment horizontal="right" vertical="center" shrinkToFit="1"/>
      <protection locked="0"/>
    </xf>
    <xf numFmtId="181" fontId="3" fillId="0" borderId="10" xfId="3" applyNumberFormat="1" applyFont="1" applyFill="1" applyBorder="1" applyAlignment="1" applyProtection="1">
      <alignment horizontal="right" vertical="center" shrinkToFit="1"/>
      <protection locked="0"/>
    </xf>
    <xf numFmtId="181" fontId="3" fillId="0" borderId="7" xfId="3" applyNumberFormat="1" applyFont="1" applyFill="1" applyBorder="1" applyAlignment="1" applyProtection="1">
      <alignment horizontal="right" vertical="center" shrinkToFit="1"/>
      <protection locked="0"/>
    </xf>
    <xf numFmtId="181" fontId="3" fillId="0" borderId="51" xfId="3" applyNumberFormat="1" applyFont="1" applyFill="1" applyBorder="1" applyAlignment="1" applyProtection="1">
      <alignment horizontal="right" vertical="center" shrinkToFit="1"/>
      <protection locked="0"/>
    </xf>
    <xf numFmtId="181" fontId="3" fillId="0" borderId="48" xfId="3" applyNumberFormat="1" applyFont="1" applyFill="1" applyBorder="1" applyAlignment="1" applyProtection="1">
      <alignment horizontal="right" vertical="center" shrinkToFit="1"/>
      <protection locked="0"/>
    </xf>
    <xf numFmtId="41" fontId="3" fillId="0" borderId="10" xfId="3" applyNumberFormat="1" applyFont="1" applyFill="1" applyBorder="1" applyAlignment="1" applyProtection="1">
      <alignment horizontal="right" vertical="center" shrinkToFit="1"/>
      <protection locked="0"/>
    </xf>
    <xf numFmtId="181" fontId="3" fillId="0" borderId="44" xfId="3" applyNumberFormat="1" applyFont="1" applyFill="1" applyBorder="1" applyAlignment="1" applyProtection="1">
      <alignment horizontal="right" vertical="center" shrinkToFit="1"/>
      <protection locked="0"/>
    </xf>
    <xf numFmtId="181" fontId="3" fillId="0" borderId="33" xfId="3" applyNumberFormat="1" applyFont="1" applyFill="1" applyBorder="1" applyAlignment="1" applyProtection="1">
      <alignment horizontal="right" vertical="center" shrinkToFit="1"/>
      <protection locked="0"/>
    </xf>
    <xf numFmtId="42" fontId="3" fillId="0" borderId="5" xfId="3" applyNumberFormat="1" applyFont="1" applyFill="1" applyBorder="1" applyAlignment="1" applyProtection="1">
      <alignment horizontal="right" vertical="center" shrinkToFit="1"/>
      <protection locked="0"/>
    </xf>
    <xf numFmtId="179" fontId="3" fillId="0" borderId="26" xfId="3" applyNumberFormat="1" applyFont="1" applyFill="1" applyBorder="1" applyAlignment="1" applyProtection="1">
      <alignment horizontal="right" vertical="center" shrinkToFit="1"/>
      <protection locked="0"/>
    </xf>
    <xf numFmtId="181" fontId="3" fillId="0" borderId="26" xfId="3" applyNumberFormat="1" applyFont="1" applyFill="1" applyBorder="1" applyAlignment="1" applyProtection="1">
      <alignment horizontal="right" vertical="center" shrinkToFit="1"/>
      <protection locked="0"/>
    </xf>
    <xf numFmtId="179" fontId="3" fillId="0" borderId="5" xfId="3" applyNumberFormat="1" applyFont="1" applyFill="1" applyBorder="1" applyAlignment="1" applyProtection="1">
      <alignment horizontal="right" vertical="center" shrinkToFit="1"/>
      <protection locked="0"/>
    </xf>
    <xf numFmtId="185" fontId="3" fillId="0" borderId="7" xfId="3" applyNumberFormat="1" applyFont="1" applyFill="1" applyBorder="1" applyAlignment="1" applyProtection="1">
      <alignment horizontal="right" vertical="center" shrinkToFit="1"/>
      <protection locked="0"/>
    </xf>
    <xf numFmtId="179" fontId="3" fillId="0" borderId="7" xfId="3" applyNumberFormat="1" applyFont="1" applyFill="1" applyBorder="1" applyAlignment="1" applyProtection="1">
      <alignment horizontal="right" vertical="center" shrinkToFit="1"/>
      <protection locked="0"/>
    </xf>
    <xf numFmtId="179" fontId="3" fillId="0" borderId="8" xfId="3" applyNumberFormat="1" applyFont="1" applyFill="1" applyBorder="1" applyAlignment="1" applyProtection="1">
      <alignment horizontal="right" vertical="center" shrinkToFit="1"/>
      <protection locked="0"/>
    </xf>
    <xf numFmtId="184" fontId="3" fillId="0" borderId="26" xfId="3" applyNumberFormat="1" applyFont="1" applyFill="1" applyBorder="1" applyAlignment="1" applyProtection="1">
      <alignment horizontal="right" vertical="center" shrinkToFit="1"/>
      <protection locked="0"/>
    </xf>
    <xf numFmtId="181" fontId="3" fillId="0" borderId="54" xfId="3" applyNumberFormat="1" applyFont="1" applyFill="1" applyBorder="1" applyAlignment="1" applyProtection="1">
      <alignment horizontal="right" vertical="center" shrinkToFit="1"/>
      <protection locked="0"/>
    </xf>
    <xf numFmtId="181" fontId="3" fillId="0" borderId="56" xfId="3" applyNumberFormat="1" applyFont="1" applyFill="1" applyBorder="1" applyAlignment="1" applyProtection="1">
      <alignment horizontal="right" vertical="center" shrinkToFit="1"/>
      <protection locked="0"/>
    </xf>
    <xf numFmtId="49" fontId="3" fillId="0" borderId="34" xfId="3" applyNumberFormat="1" applyFont="1" applyFill="1" applyBorder="1" applyAlignment="1">
      <alignment horizontal="center" vertical="center"/>
    </xf>
    <xf numFmtId="183" fontId="3" fillId="0" borderId="1" xfId="3" applyNumberFormat="1" applyFont="1" applyFill="1" applyBorder="1" applyAlignment="1" applyProtection="1">
      <alignment horizontal="right" vertical="center" shrinkToFit="1"/>
      <protection locked="0"/>
    </xf>
    <xf numFmtId="183" fontId="3" fillId="0" borderId="45" xfId="3" applyNumberFormat="1" applyFont="1" applyFill="1" applyBorder="1" applyAlignment="1" applyProtection="1">
      <alignment horizontal="right" vertical="center" shrinkToFit="1"/>
      <protection locked="0"/>
    </xf>
    <xf numFmtId="184" fontId="3" fillId="0" borderId="33" xfId="3" applyNumberFormat="1" applyFont="1" applyFill="1" applyBorder="1" applyAlignment="1" applyProtection="1">
      <alignment horizontal="right" vertical="center" shrinkToFit="1"/>
      <protection locked="0"/>
    </xf>
    <xf numFmtId="185" fontId="3" fillId="0" borderId="28" xfId="3" applyNumberFormat="1" applyFont="1" applyFill="1" applyBorder="1" applyAlignment="1" applyProtection="1">
      <alignment horizontal="right" vertical="center" shrinkToFit="1"/>
      <protection locked="0"/>
    </xf>
    <xf numFmtId="181" fontId="3" fillId="0" borderId="57" xfId="3" applyNumberFormat="1" applyFont="1" applyFill="1" applyBorder="1" applyAlignment="1" applyProtection="1">
      <alignment horizontal="right" vertical="center" shrinkToFit="1"/>
      <protection locked="0"/>
    </xf>
    <xf numFmtId="176" fontId="3" fillId="0" borderId="24" xfId="0" applyNumberFormat="1" applyFont="1" applyFill="1" applyBorder="1" applyAlignment="1">
      <alignment horizontal="center" vertical="center" shrinkToFit="1"/>
    </xf>
    <xf numFmtId="41" fontId="3" fillId="0" borderId="26" xfId="3" applyNumberFormat="1" applyFont="1" applyFill="1" applyBorder="1" applyAlignment="1" applyProtection="1">
      <alignment vertical="center" shrinkToFit="1"/>
      <protection locked="0"/>
    </xf>
    <xf numFmtId="41" fontId="3" fillId="0" borderId="54" xfId="3" applyNumberFormat="1" applyFont="1" applyFill="1" applyBorder="1" applyAlignment="1" applyProtection="1">
      <alignment vertical="center" shrinkToFit="1"/>
      <protection locked="0"/>
    </xf>
    <xf numFmtId="41" fontId="3" fillId="0" borderId="27" xfId="3" applyNumberFormat="1" applyFont="1" applyFill="1" applyBorder="1" applyAlignment="1" applyProtection="1">
      <alignment vertical="center" shrinkToFit="1"/>
      <protection locked="0"/>
    </xf>
    <xf numFmtId="41" fontId="3" fillId="0" borderId="38" xfId="3" applyNumberFormat="1" applyFont="1" applyFill="1" applyBorder="1" applyAlignment="1" applyProtection="1">
      <alignment vertical="center" shrinkToFit="1"/>
      <protection locked="0"/>
    </xf>
    <xf numFmtId="184" fontId="3" fillId="0" borderId="22" xfId="3" applyNumberFormat="1" applyFont="1" applyFill="1" applyBorder="1" applyAlignment="1" applyProtection="1">
      <alignment vertical="center" shrinkToFit="1"/>
      <protection locked="0"/>
    </xf>
    <xf numFmtId="184" fontId="3" fillId="0" borderId="40" xfId="3" applyNumberFormat="1" applyFont="1" applyFill="1" applyBorder="1" applyAlignment="1" applyProtection="1">
      <alignment vertical="center" shrinkToFit="1"/>
      <protection locked="0"/>
    </xf>
    <xf numFmtId="186" fontId="3" fillId="0" borderId="22" xfId="3" applyNumberFormat="1" applyFont="1" applyFill="1" applyBorder="1" applyAlignment="1" applyProtection="1">
      <alignment vertical="center" shrinkToFit="1"/>
      <protection locked="0"/>
    </xf>
    <xf numFmtId="186" fontId="3" fillId="0" borderId="40" xfId="3" applyNumberFormat="1" applyFont="1" applyFill="1" applyBorder="1" applyAlignment="1" applyProtection="1">
      <alignment vertical="center" shrinkToFit="1"/>
      <protection locked="0"/>
    </xf>
    <xf numFmtId="184" fontId="3" fillId="0" borderId="26" xfId="3" applyNumberFormat="1" applyFont="1" applyFill="1" applyBorder="1" applyAlignment="1" applyProtection="1">
      <alignment vertical="center" shrinkToFit="1"/>
      <protection locked="0"/>
    </xf>
    <xf numFmtId="187" fontId="3" fillId="0" borderId="26" xfId="3" applyNumberFormat="1" applyFont="1" applyFill="1" applyBorder="1" applyAlignment="1" applyProtection="1">
      <alignment vertical="center" shrinkToFit="1"/>
      <protection locked="0"/>
    </xf>
    <xf numFmtId="177" fontId="3" fillId="0" borderId="26" xfId="3" applyNumberFormat="1" applyFont="1" applyFill="1" applyBorder="1" applyAlignment="1" applyProtection="1">
      <alignment vertical="center" shrinkToFit="1"/>
      <protection locked="0"/>
    </xf>
    <xf numFmtId="184" fontId="3" fillId="0" borderId="54" xfId="3" applyNumberFormat="1" applyFont="1" applyFill="1" applyBorder="1" applyAlignment="1" applyProtection="1">
      <alignment vertical="center" shrinkToFit="1"/>
      <protection locked="0"/>
    </xf>
    <xf numFmtId="184" fontId="3" fillId="0" borderId="27" xfId="3" applyNumberFormat="1" applyFont="1" applyFill="1" applyBorder="1" applyAlignment="1" applyProtection="1">
      <alignment vertical="center" shrinkToFit="1"/>
      <protection locked="0"/>
    </xf>
    <xf numFmtId="177" fontId="3" fillId="0" borderId="27" xfId="3" applyNumberFormat="1" applyFont="1" applyFill="1" applyBorder="1" applyAlignment="1" applyProtection="1">
      <alignment vertical="center" shrinkToFit="1"/>
      <protection locked="0"/>
    </xf>
    <xf numFmtId="184" fontId="3" fillId="0" borderId="38" xfId="3" applyNumberFormat="1" applyFont="1" applyFill="1" applyBorder="1" applyAlignment="1" applyProtection="1">
      <alignment vertical="center" shrinkToFit="1"/>
      <protection locked="0"/>
    </xf>
    <xf numFmtId="184" fontId="3" fillId="0" borderId="28" xfId="3" applyNumberFormat="1" applyFont="1" applyFill="1" applyBorder="1" applyAlignment="1" applyProtection="1">
      <alignment vertical="center" shrinkToFit="1"/>
      <protection locked="0"/>
    </xf>
    <xf numFmtId="187" fontId="3" fillId="0" borderId="28" xfId="3" applyNumberFormat="1" applyFont="1" applyFill="1" applyBorder="1" applyAlignment="1" applyProtection="1">
      <alignment vertical="center" shrinkToFit="1"/>
      <protection locked="0"/>
    </xf>
    <xf numFmtId="177" fontId="3" fillId="0" borderId="28" xfId="3" applyNumberFormat="1" applyFont="1" applyFill="1" applyBorder="1" applyAlignment="1" applyProtection="1">
      <alignment vertical="center" shrinkToFit="1"/>
      <protection locked="0"/>
    </xf>
    <xf numFmtId="184" fontId="3" fillId="0" borderId="58" xfId="3" applyNumberFormat="1" applyFont="1" applyFill="1" applyBorder="1" applyAlignment="1" applyProtection="1">
      <alignment vertical="center" shrinkToFit="1"/>
      <protection locked="0"/>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3" fillId="0" borderId="45" xfId="0" applyFont="1" applyFill="1" applyBorder="1" applyAlignment="1">
      <alignment horizontal="center" vertical="center" shrinkToFit="1"/>
    </xf>
    <xf numFmtId="40" fontId="4" fillId="0" borderId="0" xfId="3" applyFont="1" applyFill="1" applyAlignment="1">
      <alignment horizontal="center" vertical="center"/>
    </xf>
    <xf numFmtId="177" fontId="3" fillId="0" borderId="54" xfId="3" applyNumberFormat="1" applyFont="1" applyFill="1" applyBorder="1" applyAlignment="1" applyProtection="1">
      <alignment vertical="center" shrinkToFit="1"/>
      <protection locked="0"/>
    </xf>
    <xf numFmtId="177" fontId="3" fillId="0" borderId="38" xfId="3" applyNumberFormat="1" applyFont="1" applyFill="1" applyBorder="1" applyAlignment="1" applyProtection="1">
      <alignment vertical="center" shrinkToFit="1"/>
      <protection locked="0"/>
    </xf>
    <xf numFmtId="177" fontId="3" fillId="0" borderId="5" xfId="3" applyNumberFormat="1" applyFont="1" applyFill="1" applyBorder="1" applyAlignment="1" applyProtection="1">
      <alignment vertical="center" shrinkToFit="1"/>
      <protection locked="0"/>
    </xf>
    <xf numFmtId="177" fontId="3" fillId="0" borderId="51" xfId="3" applyNumberFormat="1" applyFont="1" applyFill="1" applyBorder="1" applyAlignment="1" applyProtection="1">
      <alignment vertical="center" shrinkToFit="1"/>
      <protection locked="0"/>
    </xf>
    <xf numFmtId="183" fontId="3" fillId="0" borderId="21" xfId="3" applyNumberFormat="1" applyFont="1" applyFill="1" applyBorder="1" applyAlignment="1" applyProtection="1">
      <alignment vertical="center" shrinkToFit="1"/>
      <protection locked="0"/>
    </xf>
    <xf numFmtId="183" fontId="3" fillId="0" borderId="43" xfId="3" applyNumberFormat="1" applyFont="1" applyFill="1" applyBorder="1" applyAlignment="1" applyProtection="1">
      <alignment vertical="center" shrinkToFit="1"/>
      <protection locked="0"/>
    </xf>
    <xf numFmtId="38" fontId="3" fillId="0" borderId="26" xfId="3" applyNumberFormat="1" applyFont="1" applyFill="1" applyBorder="1" applyAlignment="1">
      <alignment horizontal="distributed" vertical="center" justifyLastLine="1"/>
    </xf>
    <xf numFmtId="38" fontId="3" fillId="0" borderId="0" xfId="3" applyNumberFormat="1" applyFont="1" applyFill="1" applyAlignment="1">
      <alignment shrinkToFit="1"/>
    </xf>
    <xf numFmtId="38" fontId="3" fillId="0" borderId="0" xfId="3" applyNumberFormat="1" applyFont="1" applyFill="1" applyBorder="1"/>
    <xf numFmtId="38" fontId="4" fillId="0" borderId="0" xfId="3" applyNumberFormat="1" applyFont="1" applyFill="1" applyBorder="1" applyAlignment="1">
      <alignment horizontal="center" vertical="center"/>
    </xf>
    <xf numFmtId="38" fontId="3" fillId="0" borderId="24" xfId="3"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38" fontId="4" fillId="0" borderId="0" xfId="3" applyNumberFormat="1" applyFont="1" applyFill="1" applyAlignment="1" applyProtection="1">
      <alignment horizontal="center" vertical="center"/>
    </xf>
    <xf numFmtId="38" fontId="3" fillId="0" borderId="7" xfId="3" applyNumberFormat="1" applyFont="1" applyFill="1" applyBorder="1" applyAlignment="1" applyProtection="1">
      <alignment horizontal="center" vertical="center"/>
    </xf>
    <xf numFmtId="38" fontId="3" fillId="0" borderId="0" xfId="3" applyNumberFormat="1" applyFont="1" applyFill="1" applyProtection="1"/>
    <xf numFmtId="0" fontId="0" fillId="0" borderId="0" xfId="0" applyFont="1" applyFill="1"/>
    <xf numFmtId="0" fontId="0" fillId="0" borderId="18" xfId="0" applyFont="1" applyFill="1" applyBorder="1"/>
    <xf numFmtId="0" fontId="0" fillId="0" borderId="15" xfId="0" applyFont="1" applyFill="1" applyBorder="1"/>
    <xf numFmtId="40" fontId="3" fillId="0" borderId="28" xfId="3" applyFont="1" applyFill="1" applyBorder="1" applyAlignment="1">
      <alignment horizontal="distributed" vertical="center" justifyLastLine="1"/>
    </xf>
    <xf numFmtId="40" fontId="3" fillId="0" borderId="28" xfId="3" applyFont="1" applyFill="1" applyBorder="1" applyAlignment="1">
      <alignment horizontal="center" vertical="center"/>
    </xf>
    <xf numFmtId="41" fontId="3" fillId="0" borderId="28" xfId="3" applyNumberFormat="1" applyFont="1" applyFill="1" applyBorder="1" applyAlignment="1" applyProtection="1">
      <alignment vertical="center" shrinkToFit="1"/>
      <protection locked="0"/>
    </xf>
    <xf numFmtId="41" fontId="3" fillId="0" borderId="58" xfId="3" applyNumberFormat="1" applyFont="1" applyFill="1" applyBorder="1" applyAlignment="1" applyProtection="1">
      <alignment vertical="center" shrinkToFit="1"/>
      <protection locked="0"/>
    </xf>
    <xf numFmtId="49" fontId="3" fillId="0" borderId="70" xfId="3" applyNumberFormat="1" applyFont="1" applyFill="1" applyBorder="1" applyAlignment="1" applyProtection="1">
      <alignment horizontal="center" vertical="center"/>
    </xf>
    <xf numFmtId="49" fontId="3" fillId="0" borderId="36" xfId="3" applyNumberFormat="1" applyFont="1" applyFill="1" applyBorder="1" applyAlignment="1" applyProtection="1">
      <alignment horizontal="center" vertical="center"/>
    </xf>
    <xf numFmtId="49" fontId="3" fillId="0" borderId="70" xfId="3" applyNumberFormat="1" applyFont="1" applyFill="1" applyBorder="1" applyAlignment="1">
      <alignment horizontal="center" vertical="center" wrapText="1"/>
    </xf>
    <xf numFmtId="49" fontId="3" fillId="0" borderId="36" xfId="3" applyNumberFormat="1" applyFont="1" applyFill="1" applyBorder="1" applyAlignment="1">
      <alignment horizontal="center" vertical="center"/>
    </xf>
    <xf numFmtId="49" fontId="3" fillId="0" borderId="70" xfId="3" applyNumberFormat="1" applyFont="1" applyFill="1" applyBorder="1" applyAlignment="1">
      <alignment horizontal="center" vertical="center"/>
    </xf>
    <xf numFmtId="38" fontId="3" fillId="0" borderId="34" xfId="3" quotePrefix="1" applyNumberFormat="1" applyFont="1" applyFill="1" applyBorder="1" applyAlignment="1">
      <alignment horizontal="center" vertical="center"/>
    </xf>
    <xf numFmtId="38" fontId="3" fillId="0" borderId="36" xfId="3" quotePrefix="1" applyNumberFormat="1" applyFont="1" applyFill="1" applyBorder="1" applyAlignment="1">
      <alignment horizontal="center" vertical="center"/>
    </xf>
    <xf numFmtId="38" fontId="3" fillId="0" borderId="70" xfId="3" quotePrefix="1" applyNumberFormat="1" applyFont="1" applyFill="1" applyBorder="1" applyAlignment="1">
      <alignment horizontal="center" vertical="center"/>
    </xf>
    <xf numFmtId="49" fontId="3" fillId="0" borderId="70" xfId="3" quotePrefix="1" applyNumberFormat="1" applyFont="1" applyFill="1" applyBorder="1" applyAlignment="1">
      <alignment horizontal="center" vertical="center"/>
    </xf>
    <xf numFmtId="38" fontId="3" fillId="0" borderId="36" xfId="3" quotePrefix="1" applyNumberFormat="1" applyFont="1" applyFill="1" applyBorder="1" applyAlignment="1">
      <alignment horizontal="center" vertical="center" wrapText="1"/>
    </xf>
    <xf numFmtId="42" fontId="3" fillId="0" borderId="26" xfId="3" applyNumberFormat="1" applyFont="1" applyFill="1" applyBorder="1" applyAlignment="1" applyProtection="1">
      <alignment horizontal="right" vertical="center" shrinkToFit="1"/>
      <protection locked="0"/>
    </xf>
    <xf numFmtId="42" fontId="3" fillId="0" borderId="27" xfId="3" applyNumberFormat="1" applyFont="1" applyFill="1" applyBorder="1" applyAlignment="1" applyProtection="1">
      <alignment horizontal="right" vertical="center" shrinkToFit="1"/>
      <protection locked="0"/>
    </xf>
    <xf numFmtId="42" fontId="3" fillId="0" borderId="9" xfId="3" applyNumberFormat="1" applyFont="1" applyFill="1" applyBorder="1" applyAlignment="1" applyProtection="1">
      <alignment horizontal="right" vertical="center" shrinkToFit="1"/>
      <protection locked="0"/>
    </xf>
    <xf numFmtId="0" fontId="1" fillId="0" borderId="0" xfId="0" applyFont="1" applyFill="1" applyAlignment="1">
      <alignment vertical="center"/>
    </xf>
    <xf numFmtId="38" fontId="3" fillId="0" borderId="0" xfId="2" applyNumberFormat="1" applyFont="1" applyFill="1" applyAlignment="1" applyProtection="1">
      <alignment vertical="center"/>
    </xf>
    <xf numFmtId="40" fontId="8" fillId="0" borderId="71" xfId="1" applyNumberFormat="1" applyFill="1" applyBorder="1" applyAlignment="1" applyProtection="1">
      <alignment vertical="center"/>
    </xf>
    <xf numFmtId="38" fontId="3" fillId="0" borderId="0" xfId="3" applyNumberFormat="1" applyFont="1" applyFill="1" applyAlignment="1">
      <alignment vertical="center" shrinkToFit="1"/>
    </xf>
    <xf numFmtId="40" fontId="3" fillId="0" borderId="0" xfId="2"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49" fontId="0" fillId="0" borderId="0" xfId="0" applyNumberFormat="1" applyFont="1" applyFill="1" applyBorder="1" applyAlignment="1">
      <alignment horizontal="center" vertical="center"/>
    </xf>
    <xf numFmtId="0" fontId="8" fillId="0" borderId="13" xfId="1" applyFont="1" applyFill="1" applyBorder="1" applyAlignment="1" applyProtection="1">
      <alignment horizontal="left" vertical="center"/>
    </xf>
    <xf numFmtId="49" fontId="0" fillId="0" borderId="12" xfId="0" applyNumberFormat="1" applyFont="1" applyFill="1" applyBorder="1" applyAlignment="1">
      <alignment horizontal="center" vertical="center"/>
    </xf>
    <xf numFmtId="0" fontId="8" fillId="0" borderId="0" xfId="1" applyFont="1" applyFill="1" applyBorder="1" applyAlignment="1" applyProtection="1">
      <alignment horizontal="left" vertical="center"/>
    </xf>
    <xf numFmtId="0" fontId="8" fillId="0" borderId="0" xfId="1" applyFont="1" applyAlignment="1" applyProtection="1">
      <alignment horizontal="left" vertical="center"/>
    </xf>
    <xf numFmtId="38" fontId="8" fillId="0" borderId="13" xfId="1" applyNumberFormat="1" applyFont="1" applyFill="1" applyBorder="1" applyAlignment="1" applyProtection="1">
      <alignment horizontal="left" vertical="center"/>
    </xf>
    <xf numFmtId="0" fontId="0" fillId="0" borderId="0" xfId="0" applyFont="1" applyFill="1" applyBorder="1"/>
    <xf numFmtId="0" fontId="0" fillId="0" borderId="12" xfId="0" applyFont="1" applyFill="1" applyBorder="1" applyAlignment="1">
      <alignment horizontal="center" vertical="center"/>
    </xf>
    <xf numFmtId="38" fontId="3" fillId="0" borderId="10" xfId="3" applyNumberFormat="1" applyFont="1" applyFill="1" applyBorder="1" applyAlignment="1">
      <alignment horizontal="center" vertical="center"/>
    </xf>
    <xf numFmtId="38" fontId="3" fillId="0" borderId="22" xfId="3" applyNumberFormat="1" applyFont="1" applyFill="1" applyBorder="1" applyAlignment="1">
      <alignment horizontal="center" vertical="center"/>
    </xf>
    <xf numFmtId="38" fontId="3" fillId="0" borderId="7" xfId="3" applyNumberFormat="1" applyFont="1" applyFill="1" applyBorder="1" applyAlignment="1">
      <alignment horizontal="center" vertical="center"/>
    </xf>
    <xf numFmtId="38" fontId="3" fillId="0" borderId="5" xfId="3" applyNumberFormat="1" applyFont="1" applyFill="1" applyBorder="1" applyAlignment="1">
      <alignment horizontal="center" vertical="center"/>
    </xf>
    <xf numFmtId="38" fontId="3" fillId="0" borderId="6" xfId="3" applyNumberFormat="1" applyFont="1" applyFill="1" applyBorder="1" applyAlignment="1">
      <alignment horizontal="center" vertical="center"/>
    </xf>
    <xf numFmtId="38" fontId="3" fillId="0" borderId="8" xfId="3" applyNumberFormat="1" applyFont="1" applyFill="1" applyBorder="1" applyAlignment="1">
      <alignment horizontal="center" vertical="center"/>
    </xf>
    <xf numFmtId="38" fontId="3" fillId="0" borderId="1" xfId="3" applyNumberFormat="1" applyFont="1" applyFill="1" applyBorder="1" applyAlignment="1">
      <alignment horizontal="center" vertical="center"/>
    </xf>
    <xf numFmtId="38" fontId="3" fillId="0" borderId="8" xfId="3" applyNumberFormat="1" applyFont="1" applyFill="1" applyBorder="1" applyAlignment="1">
      <alignment horizontal="distributed" vertical="center" justifyLastLine="1"/>
    </xf>
    <xf numFmtId="38" fontId="3" fillId="0" borderId="39" xfId="3" applyNumberFormat="1" applyFont="1" applyFill="1" applyBorder="1" applyAlignment="1">
      <alignment horizontal="center" vertical="center"/>
    </xf>
    <xf numFmtId="38" fontId="3" fillId="0" borderId="7" xfId="3" applyNumberFormat="1" applyFont="1" applyFill="1" applyBorder="1" applyAlignment="1">
      <alignment horizontal="distributed" vertical="center" justifyLastLine="1"/>
    </xf>
    <xf numFmtId="0" fontId="3" fillId="0" borderId="109" xfId="0" applyFont="1" applyFill="1" applyBorder="1" applyAlignment="1">
      <alignment horizontal="center" vertical="center"/>
    </xf>
    <xf numFmtId="0" fontId="3" fillId="0" borderId="109" xfId="0" applyFont="1" applyFill="1" applyBorder="1" applyAlignment="1">
      <alignment horizontal="right" vertical="center"/>
    </xf>
    <xf numFmtId="0" fontId="3" fillId="0" borderId="111" xfId="0" applyFont="1" applyFill="1" applyBorder="1" applyAlignment="1">
      <alignment horizontal="center" vertical="center"/>
    </xf>
    <xf numFmtId="38" fontId="3" fillId="0" borderId="7" xfId="30" applyFont="1" applyFill="1" applyBorder="1" applyAlignment="1">
      <alignment horizontal="center" vertical="center"/>
    </xf>
    <xf numFmtId="38" fontId="3" fillId="0" borderId="22" xfId="30" applyFont="1" applyFill="1" applyBorder="1" applyAlignment="1">
      <alignment horizontal="center" vertical="center"/>
    </xf>
    <xf numFmtId="0" fontId="3" fillId="0" borderId="8" xfId="0" applyFont="1" applyFill="1" applyBorder="1" applyAlignment="1">
      <alignment horizontal="distributed" vertical="center"/>
    </xf>
    <xf numFmtId="38" fontId="3" fillId="0" borderId="8" xfId="30" applyFont="1" applyFill="1" applyBorder="1" applyAlignment="1">
      <alignment horizontal="center" vertical="center"/>
    </xf>
    <xf numFmtId="0" fontId="3" fillId="0" borderId="109" xfId="0" applyFont="1" applyFill="1" applyBorder="1" applyAlignment="1">
      <alignment horizontal="distributed" vertical="center"/>
    </xf>
    <xf numFmtId="38" fontId="3" fillId="0" borderId="109" xfId="30" applyFont="1" applyFill="1" applyBorder="1" applyAlignment="1">
      <alignment horizontal="center" vertical="center"/>
    </xf>
    <xf numFmtId="38" fontId="3" fillId="0" borderId="31" xfId="30" applyFont="1" applyFill="1" applyBorder="1" applyAlignment="1">
      <alignment vertical="center"/>
    </xf>
    <xf numFmtId="38" fontId="7" fillId="0" borderId="8" xfId="30" applyFont="1" applyFill="1" applyBorder="1" applyAlignment="1">
      <alignment horizontal="center" vertical="center"/>
    </xf>
    <xf numFmtId="38" fontId="3" fillId="0" borderId="21" xfId="30" applyFont="1" applyFill="1" applyBorder="1" applyAlignment="1">
      <alignment horizontal="center" vertical="center"/>
    </xf>
    <xf numFmtId="38" fontId="3" fillId="0" borderId="8" xfId="30" applyFont="1" applyFill="1" applyBorder="1" applyAlignment="1">
      <alignment horizontal="distributed" vertical="center" justifyLastLine="1"/>
    </xf>
    <xf numFmtId="38" fontId="14" fillId="0" borderId="7" xfId="30" applyFont="1" applyFill="1" applyBorder="1" applyAlignment="1">
      <alignment horizontal="center" vertical="center"/>
    </xf>
    <xf numFmtId="38" fontId="3" fillId="0" borderId="109" xfId="30" applyFont="1" applyFill="1" applyBorder="1" applyAlignment="1">
      <alignment horizontal="distributed" vertical="center" justifyLastLine="1"/>
    </xf>
    <xf numFmtId="177" fontId="3" fillId="0" borderId="109" xfId="4" applyNumberFormat="1" applyFont="1" applyFill="1" applyBorder="1" applyAlignment="1" applyProtection="1">
      <alignment horizontal="right" vertical="center" shrinkToFit="1"/>
      <protection locked="0"/>
    </xf>
    <xf numFmtId="38" fontId="3" fillId="0" borderId="42" xfId="30" applyFont="1" applyFill="1" applyBorder="1" applyAlignment="1">
      <alignment horizontal="center" vertical="center"/>
    </xf>
    <xf numFmtId="38" fontId="3" fillId="0" borderId="61" xfId="2" applyNumberFormat="1" applyFont="1" applyFill="1" applyBorder="1" applyAlignment="1">
      <alignment horizontal="center" vertical="center"/>
    </xf>
    <xf numFmtId="191" fontId="3" fillId="0" borderId="61" xfId="3" applyNumberFormat="1" applyFont="1" applyFill="1" applyBorder="1" applyAlignment="1" applyProtection="1">
      <alignment vertical="center" shrinkToFit="1"/>
      <protection locked="0"/>
    </xf>
    <xf numFmtId="191" fontId="3" fillId="0" borderId="61" xfId="3" applyNumberFormat="1" applyFont="1" applyFill="1" applyBorder="1" applyAlignment="1">
      <alignment vertical="center"/>
    </xf>
    <xf numFmtId="191" fontId="3" fillId="0" borderId="62" xfId="3" applyNumberFormat="1" applyFont="1" applyFill="1" applyBorder="1" applyAlignment="1">
      <alignment vertical="center"/>
    </xf>
    <xf numFmtId="38" fontId="3" fillId="0" borderId="12" xfId="2" applyNumberFormat="1" applyFont="1" applyFill="1" applyBorder="1" applyAlignment="1">
      <alignment vertical="center"/>
    </xf>
    <xf numFmtId="38" fontId="3" fillId="0" borderId="8" xfId="2" applyNumberFormat="1" applyFont="1" applyFill="1" applyBorder="1" applyAlignment="1">
      <alignment horizontal="center" vertical="center"/>
    </xf>
    <xf numFmtId="189" fontId="3" fillId="0" borderId="8" xfId="3" applyNumberFormat="1" applyFont="1" applyFill="1" applyBorder="1" applyAlignment="1" applyProtection="1">
      <alignment vertical="center" shrinkToFit="1"/>
      <protection locked="0"/>
    </xf>
    <xf numFmtId="189" fontId="3" fillId="2" borderId="8" xfId="3" applyNumberFormat="1" applyFont="1" applyFill="1" applyBorder="1" applyAlignment="1" applyProtection="1">
      <alignment vertical="center" shrinkToFit="1"/>
      <protection locked="0"/>
    </xf>
    <xf numFmtId="189" fontId="3" fillId="0" borderId="50" xfId="3" applyNumberFormat="1" applyFont="1" applyFill="1" applyBorder="1" applyAlignment="1" applyProtection="1">
      <alignment vertical="center" shrinkToFit="1"/>
      <protection locked="0"/>
    </xf>
    <xf numFmtId="38" fontId="3" fillId="0" borderId="118" xfId="2" applyNumberFormat="1" applyFont="1" applyFill="1" applyBorder="1" applyAlignment="1">
      <alignment horizontal="distributed" vertical="center" justifyLastLine="1"/>
    </xf>
    <xf numFmtId="189" fontId="3" fillId="0" borderId="61" xfId="3" applyNumberFormat="1" applyFont="1" applyFill="1" applyBorder="1" applyAlignment="1" applyProtection="1">
      <alignment vertical="center" shrinkToFit="1"/>
      <protection locked="0"/>
    </xf>
    <xf numFmtId="189" fontId="3" fillId="2" borderId="61" xfId="3" applyNumberFormat="1" applyFont="1" applyFill="1" applyBorder="1" applyAlignment="1" applyProtection="1">
      <alignment vertical="center" shrinkToFit="1"/>
      <protection locked="0"/>
    </xf>
    <xf numFmtId="189" fontId="3" fillId="0" borderId="62" xfId="3" applyNumberFormat="1" applyFont="1" applyFill="1" applyBorder="1" applyAlignment="1" applyProtection="1">
      <alignment vertical="center" shrinkToFit="1"/>
      <protection locked="0"/>
    </xf>
    <xf numFmtId="38" fontId="3" fillId="0" borderId="15" xfId="2" applyNumberFormat="1" applyFont="1" applyFill="1" applyBorder="1" applyAlignment="1">
      <alignment vertical="center"/>
    </xf>
    <xf numFmtId="38" fontId="3" fillId="0" borderId="7" xfId="2" applyNumberFormat="1" applyFont="1" applyFill="1" applyBorder="1" applyAlignment="1">
      <alignment horizontal="center" vertical="center"/>
    </xf>
    <xf numFmtId="189" fontId="3" fillId="0" borderId="7" xfId="3" applyNumberFormat="1" applyFont="1" applyFill="1" applyBorder="1" applyAlignment="1" applyProtection="1">
      <alignment vertical="center" shrinkToFit="1"/>
      <protection locked="0"/>
    </xf>
    <xf numFmtId="189" fontId="3" fillId="2" borderId="7" xfId="3" applyNumberFormat="1" applyFont="1" applyFill="1" applyBorder="1" applyAlignment="1" applyProtection="1">
      <alignment vertical="center" shrinkToFit="1"/>
      <protection locked="0"/>
    </xf>
    <xf numFmtId="189" fontId="3" fillId="0" borderId="44" xfId="3" applyNumberFormat="1" applyFont="1" applyFill="1" applyBorder="1" applyAlignment="1" applyProtection="1">
      <alignment vertical="center" shrinkToFit="1"/>
      <protection locked="0"/>
    </xf>
    <xf numFmtId="38" fontId="3" fillId="0" borderId="31" xfId="2" applyNumberFormat="1" applyFont="1" applyFill="1" applyBorder="1" applyAlignment="1">
      <alignment vertical="center"/>
    </xf>
    <xf numFmtId="189" fontId="3" fillId="0" borderId="22" xfId="3" applyNumberFormat="1" applyFont="1" applyFill="1" applyBorder="1" applyAlignment="1" applyProtection="1">
      <alignment vertical="center" shrinkToFit="1"/>
      <protection locked="0"/>
    </xf>
    <xf numFmtId="189" fontId="3" fillId="2" borderId="22" xfId="3" applyNumberFormat="1" applyFont="1" applyFill="1" applyBorder="1" applyAlignment="1">
      <alignment vertical="center"/>
    </xf>
    <xf numFmtId="189" fontId="3" fillId="0" borderId="22" xfId="3" applyNumberFormat="1" applyFont="1" applyFill="1" applyBorder="1" applyAlignment="1">
      <alignment vertical="center"/>
    </xf>
    <xf numFmtId="189" fontId="3" fillId="0" borderId="40" xfId="3" applyNumberFormat="1" applyFont="1" applyFill="1" applyBorder="1" applyAlignment="1">
      <alignment vertical="center"/>
    </xf>
    <xf numFmtId="38" fontId="3" fillId="0" borderId="22" xfId="2" applyNumberFormat="1" applyFont="1" applyFill="1" applyBorder="1" applyAlignment="1">
      <alignment horizontal="center" vertical="center"/>
    </xf>
    <xf numFmtId="193" fontId="3" fillId="0" borderId="22" xfId="3" applyNumberFormat="1" applyFont="1" applyFill="1" applyBorder="1" applyAlignment="1">
      <alignment vertical="center"/>
    </xf>
    <xf numFmtId="193" fontId="3" fillId="2" borderId="22" xfId="3" applyNumberFormat="1" applyFont="1" applyFill="1" applyBorder="1" applyAlignment="1">
      <alignment vertical="center"/>
    </xf>
    <xf numFmtId="194" fontId="3" fillId="0" borderId="22" xfId="3" applyNumberFormat="1" applyFont="1" applyFill="1" applyBorder="1" applyAlignment="1">
      <alignment vertical="center"/>
    </xf>
    <xf numFmtId="191" fontId="3" fillId="0" borderId="22" xfId="3" applyNumberFormat="1" applyFont="1" applyFill="1" applyBorder="1" applyAlignment="1">
      <alignment vertical="center"/>
    </xf>
    <xf numFmtId="191" fontId="3" fillId="0" borderId="40" xfId="3" applyNumberFormat="1" applyFont="1" applyFill="1" applyBorder="1" applyAlignment="1">
      <alignment vertical="center"/>
    </xf>
    <xf numFmtId="38" fontId="3" fillId="0" borderId="7" xfId="2" applyNumberFormat="1" applyFont="1" applyFill="1" applyBorder="1" applyAlignment="1">
      <alignment vertical="center"/>
    </xf>
    <xf numFmtId="191" fontId="3" fillId="2" borderId="22" xfId="3" applyNumberFormat="1" applyFont="1" applyFill="1" applyBorder="1" applyAlignment="1">
      <alignment vertical="center"/>
    </xf>
    <xf numFmtId="177" fontId="3" fillId="0" borderId="22" xfId="3" applyNumberFormat="1" applyFont="1" applyFill="1" applyBorder="1" applyAlignment="1">
      <alignment vertical="center"/>
    </xf>
    <xf numFmtId="190" fontId="3" fillId="0" borderId="22" xfId="3" applyNumberFormat="1" applyFont="1" applyFill="1" applyBorder="1" applyAlignment="1">
      <alignment vertical="center" shrinkToFit="1"/>
    </xf>
    <xf numFmtId="190" fontId="3" fillId="2" borderId="22" xfId="3" applyNumberFormat="1" applyFont="1" applyFill="1" applyBorder="1" applyAlignment="1">
      <alignment vertical="center"/>
    </xf>
    <xf numFmtId="190" fontId="3" fillId="0" borderId="22" xfId="3" applyNumberFormat="1" applyFont="1" applyFill="1" applyBorder="1" applyAlignment="1">
      <alignment vertical="center"/>
    </xf>
    <xf numFmtId="188" fontId="3" fillId="0" borderId="22" xfId="3" applyNumberFormat="1" applyFont="1" applyFill="1" applyBorder="1" applyAlignment="1">
      <alignment vertical="center"/>
    </xf>
    <xf numFmtId="190" fontId="3" fillId="0" borderId="40" xfId="3" applyNumberFormat="1" applyFont="1" applyFill="1" applyBorder="1" applyAlignment="1">
      <alignment vertical="center"/>
    </xf>
    <xf numFmtId="190" fontId="3" fillId="2" borderId="22" xfId="3" applyNumberFormat="1" applyFont="1" applyFill="1" applyBorder="1" applyAlignment="1">
      <alignment vertical="center" shrinkToFit="1"/>
    </xf>
    <xf numFmtId="190" fontId="3" fillId="2" borderId="22" xfId="3" applyNumberFormat="1" applyFont="1" applyFill="1" applyBorder="1" applyAlignment="1" applyProtection="1">
      <alignment vertical="center" shrinkToFit="1"/>
      <protection locked="0"/>
    </xf>
    <xf numFmtId="190" fontId="3" fillId="0" borderId="21" xfId="3" applyNumberFormat="1" applyFont="1" applyFill="1" applyBorder="1" applyAlignment="1">
      <alignment vertical="center"/>
    </xf>
    <xf numFmtId="190" fontId="3" fillId="2" borderId="21" xfId="3" applyNumberFormat="1" applyFont="1" applyFill="1" applyBorder="1" applyAlignment="1">
      <alignment vertical="center"/>
    </xf>
    <xf numFmtId="190" fontId="3" fillId="0" borderId="43" xfId="3" applyNumberFormat="1" applyFont="1" applyFill="1" applyBorder="1" applyAlignment="1">
      <alignment vertical="center"/>
    </xf>
    <xf numFmtId="38" fontId="6" fillId="0" borderId="70" xfId="2" applyNumberFormat="1" applyFont="1" applyFill="1" applyBorder="1" applyAlignment="1">
      <alignment horizontal="center" vertical="center"/>
    </xf>
    <xf numFmtId="190" fontId="3" fillId="2" borderId="7" xfId="3" applyNumberFormat="1" applyFont="1" applyFill="1" applyBorder="1" applyAlignment="1">
      <alignment vertical="center" shrinkToFit="1"/>
    </xf>
    <xf numFmtId="190" fontId="3" fillId="2" borderId="40" xfId="3" applyNumberFormat="1" applyFont="1" applyFill="1" applyBorder="1" applyAlignment="1">
      <alignment vertical="center"/>
    </xf>
    <xf numFmtId="38" fontId="6" fillId="0" borderId="36" xfId="2" applyNumberFormat="1" applyFont="1" applyFill="1" applyBorder="1" applyAlignment="1">
      <alignment horizontal="center" vertical="center"/>
    </xf>
    <xf numFmtId="38" fontId="3" fillId="0" borderId="21" xfId="2" applyNumberFormat="1" applyFont="1" applyFill="1" applyBorder="1" applyAlignment="1">
      <alignment horizontal="center" vertical="center"/>
    </xf>
    <xf numFmtId="190" fontId="3" fillId="2" borderId="21" xfId="3" applyNumberFormat="1" applyFont="1" applyFill="1" applyBorder="1" applyAlignment="1" applyProtection="1">
      <alignment vertical="center" shrinkToFit="1"/>
      <protection locked="0"/>
    </xf>
    <xf numFmtId="190" fontId="3" fillId="2" borderId="43" xfId="3" applyNumberFormat="1" applyFont="1" applyFill="1" applyBorder="1" applyAlignment="1">
      <alignment vertical="center"/>
    </xf>
    <xf numFmtId="38" fontId="3" fillId="0" borderId="39" xfId="2" applyNumberFormat="1" applyFont="1" applyFill="1" applyBorder="1" applyAlignment="1">
      <alignment horizontal="center" vertical="center"/>
    </xf>
    <xf numFmtId="191" fontId="3" fillId="2" borderId="39" xfId="3" applyNumberFormat="1" applyFont="1" applyFill="1" applyBorder="1" applyAlignment="1">
      <alignment vertical="center"/>
    </xf>
    <xf numFmtId="191" fontId="3" fillId="2" borderId="59" xfId="3" applyNumberFormat="1" applyFont="1" applyFill="1" applyBorder="1" applyAlignment="1">
      <alignment vertical="center"/>
    </xf>
    <xf numFmtId="190" fontId="3" fillId="2" borderId="44" xfId="3" applyNumberFormat="1" applyFont="1" applyFill="1" applyBorder="1" applyAlignment="1">
      <alignment vertical="center"/>
    </xf>
    <xf numFmtId="190" fontId="3" fillId="2" borderId="8" xfId="3" applyNumberFormat="1" applyFont="1" applyFill="1" applyBorder="1" applyAlignment="1">
      <alignment vertical="center"/>
    </xf>
    <xf numFmtId="190" fontId="3" fillId="2" borderId="50" xfId="3" applyNumberFormat="1" applyFont="1" applyFill="1" applyBorder="1" applyAlignment="1">
      <alignment vertical="center"/>
    </xf>
    <xf numFmtId="38" fontId="3" fillId="0" borderId="109" xfId="2" applyNumberFormat="1" applyFont="1" applyFill="1" applyBorder="1" applyAlignment="1">
      <alignment horizontal="center" vertical="center"/>
    </xf>
    <xf numFmtId="190" fontId="3" fillId="2" borderId="61" xfId="3" applyNumberFormat="1" applyFont="1" applyFill="1" applyBorder="1" applyAlignment="1">
      <alignment vertical="center"/>
    </xf>
    <xf numFmtId="190" fontId="3" fillId="2" borderId="22" xfId="3" applyNumberFormat="1" applyFont="1" applyFill="1" applyBorder="1" applyAlignment="1">
      <alignment horizontal="right" vertical="center"/>
    </xf>
    <xf numFmtId="190" fontId="3" fillId="2" borderId="8" xfId="3" applyNumberFormat="1" applyFont="1" applyFill="1" applyBorder="1" applyAlignment="1" applyProtection="1">
      <alignment vertical="center" shrinkToFit="1"/>
      <protection locked="0"/>
    </xf>
    <xf numFmtId="190" fontId="3" fillId="2" borderId="61" xfId="3" applyNumberFormat="1" applyFont="1" applyFill="1" applyBorder="1" applyAlignment="1" applyProtection="1">
      <alignment vertical="center" shrinkToFit="1"/>
      <protection locked="0"/>
    </xf>
    <xf numFmtId="38" fontId="3" fillId="0" borderId="32" xfId="2" applyNumberFormat="1" applyFont="1" applyFill="1" applyBorder="1" applyAlignment="1">
      <alignment horizontal="center" vertical="center"/>
    </xf>
    <xf numFmtId="190" fontId="3" fillId="2" borderId="32" xfId="3" applyNumberFormat="1" applyFont="1" applyFill="1" applyBorder="1" applyAlignment="1" applyProtection="1">
      <alignment vertical="center" shrinkToFit="1"/>
      <protection locked="0"/>
    </xf>
    <xf numFmtId="190" fontId="3" fillId="2" borderId="32" xfId="3" applyNumberFormat="1" applyFont="1" applyFill="1" applyBorder="1" applyAlignment="1">
      <alignment vertical="center"/>
    </xf>
    <xf numFmtId="190" fontId="3" fillId="2" borderId="4" xfId="3" applyNumberFormat="1" applyFont="1" applyFill="1" applyBorder="1" applyAlignment="1" applyProtection="1">
      <alignment vertical="center" shrinkToFit="1"/>
      <protection locked="0"/>
    </xf>
    <xf numFmtId="190" fontId="3" fillId="2" borderId="117" xfId="3" applyNumberFormat="1" applyFont="1" applyFill="1" applyBorder="1" applyAlignment="1">
      <alignment vertical="center"/>
    </xf>
    <xf numFmtId="190" fontId="3" fillId="2" borderId="117" xfId="3" applyNumberFormat="1" applyFont="1" applyFill="1" applyBorder="1" applyAlignment="1">
      <alignment horizontal="right" vertical="center"/>
    </xf>
    <xf numFmtId="38" fontId="3" fillId="0" borderId="8" xfId="2" applyNumberFormat="1" applyFont="1" applyFill="1" applyBorder="1" applyAlignment="1">
      <alignment horizontal="distributed" vertical="center" justifyLastLine="1"/>
    </xf>
    <xf numFmtId="38" fontId="3" fillId="0" borderId="109" xfId="2" applyNumberFormat="1" applyFont="1" applyFill="1" applyBorder="1" applyAlignment="1">
      <alignment horizontal="distributed" vertical="center" justifyLastLine="1"/>
    </xf>
    <xf numFmtId="38" fontId="3" fillId="0" borderId="61" xfId="2" applyNumberFormat="1" applyFont="1" applyFill="1" applyBorder="1" applyAlignment="1">
      <alignment horizontal="distributed" vertical="center" justifyLastLine="1"/>
    </xf>
    <xf numFmtId="38" fontId="3" fillId="0" borderId="36" xfId="2" applyNumberFormat="1" applyFont="1" applyFill="1" applyBorder="1" applyAlignment="1">
      <alignment horizontal="center" vertical="center"/>
    </xf>
    <xf numFmtId="38" fontId="3" fillId="0" borderId="10" xfId="2" applyNumberFormat="1" applyFont="1" applyFill="1" applyBorder="1" applyAlignment="1">
      <alignment horizontal="center" vertical="center"/>
    </xf>
    <xf numFmtId="190" fontId="3" fillId="2" borderId="39" xfId="3" applyNumberFormat="1" applyFont="1" applyFill="1" applyBorder="1" applyAlignment="1">
      <alignment horizontal="right" vertical="center"/>
    </xf>
    <xf numFmtId="191" fontId="3" fillId="2" borderId="39" xfId="3" quotePrefix="1" applyNumberFormat="1" applyFont="1" applyFill="1" applyBorder="1" applyAlignment="1">
      <alignment horizontal="right" vertical="center"/>
    </xf>
    <xf numFmtId="41" fontId="3" fillId="2" borderId="39" xfId="3" applyNumberFormat="1" applyFont="1" applyFill="1" applyBorder="1" applyAlignment="1" applyProtection="1">
      <alignment horizontal="right" vertical="center" shrinkToFit="1"/>
      <protection locked="0"/>
    </xf>
    <xf numFmtId="190" fontId="3" fillId="2" borderId="7" xfId="3" applyNumberFormat="1" applyFont="1" applyFill="1" applyBorder="1" applyAlignment="1" applyProtection="1">
      <alignment vertical="center" shrinkToFit="1"/>
      <protection locked="0"/>
    </xf>
    <xf numFmtId="38" fontId="3" fillId="0" borderId="17" xfId="2" applyNumberFormat="1" applyFont="1" applyFill="1" applyBorder="1" applyAlignment="1">
      <alignment horizontal="distributed" vertical="center" justifyLastLine="1"/>
    </xf>
    <xf numFmtId="191" fontId="3" fillId="2" borderId="40" xfId="3" applyNumberFormat="1" applyFont="1" applyFill="1" applyBorder="1" applyAlignment="1">
      <alignment vertical="center"/>
    </xf>
    <xf numFmtId="38" fontId="3" fillId="0" borderId="42" xfId="2" applyNumberFormat="1" applyFont="1" applyFill="1" applyBorder="1" applyAlignment="1">
      <alignment horizontal="center" vertical="center"/>
    </xf>
    <xf numFmtId="191" fontId="3" fillId="2" borderId="42" xfId="3" applyNumberFormat="1" applyFont="1" applyFill="1" applyBorder="1" applyAlignment="1">
      <alignment vertical="center"/>
    </xf>
    <xf numFmtId="191" fontId="3" fillId="2" borderId="52" xfId="3" applyNumberFormat="1" applyFont="1" applyFill="1" applyBorder="1" applyAlignment="1">
      <alignment vertical="center"/>
    </xf>
    <xf numFmtId="38" fontId="3" fillId="0" borderId="70" xfId="2" quotePrefix="1" applyNumberFormat="1" applyFont="1" applyFill="1" applyBorder="1" applyAlignment="1">
      <alignment horizontal="center" vertical="center"/>
    </xf>
    <xf numFmtId="38" fontId="3" fillId="0" borderId="36" xfId="2" quotePrefix="1" applyNumberFormat="1" applyFont="1" applyFill="1" applyBorder="1" applyAlignment="1">
      <alignment horizontal="center" vertical="center"/>
    </xf>
    <xf numFmtId="190" fontId="3" fillId="2" borderId="39" xfId="3" applyNumberFormat="1" applyFont="1" applyFill="1" applyBorder="1" applyAlignment="1" applyProtection="1">
      <alignment vertical="center" shrinkToFit="1"/>
      <protection locked="0"/>
    </xf>
    <xf numFmtId="190" fontId="3" fillId="0" borderId="39" xfId="3" applyNumberFormat="1" applyFont="1" applyFill="1" applyBorder="1" applyAlignment="1">
      <alignment vertical="center"/>
    </xf>
    <xf numFmtId="190" fontId="3" fillId="2" borderId="39" xfId="3" applyNumberFormat="1" applyFont="1" applyFill="1" applyBorder="1" applyAlignment="1">
      <alignment vertical="center"/>
    </xf>
    <xf numFmtId="190" fontId="3" fillId="0" borderId="22" xfId="3" quotePrefix="1" applyNumberFormat="1" applyFont="1" applyFill="1" applyBorder="1" applyAlignment="1">
      <alignment horizontal="right" vertical="center"/>
    </xf>
    <xf numFmtId="38" fontId="3" fillId="0" borderId="4" xfId="3" applyNumberFormat="1" applyFont="1" applyFill="1" applyBorder="1" applyAlignment="1">
      <alignment horizontal="center" vertical="center" justifyLastLine="1"/>
    </xf>
    <xf numFmtId="38" fontId="3" fillId="0" borderId="27" xfId="3" applyNumberFormat="1" applyFont="1" applyFill="1" applyBorder="1" applyAlignment="1">
      <alignment horizontal="center" vertical="center" justifyLastLine="1"/>
    </xf>
    <xf numFmtId="38" fontId="3" fillId="0" borderId="7" xfId="3" applyNumberFormat="1" applyFont="1" applyFill="1" applyBorder="1" applyAlignment="1">
      <alignment horizontal="center" vertical="center" justifyLastLine="1"/>
    </xf>
    <xf numFmtId="38" fontId="3" fillId="0" borderId="30" xfId="3" applyNumberFormat="1" applyFont="1" applyFill="1" applyBorder="1" applyAlignment="1">
      <alignment horizontal="center" vertical="center" justifyLastLine="1"/>
    </xf>
    <xf numFmtId="195" fontId="3" fillId="0" borderId="70" xfId="2" applyNumberFormat="1" applyFont="1" applyFill="1" applyBorder="1" applyAlignment="1">
      <alignment horizontal="center" vertical="center"/>
    </xf>
    <xf numFmtId="38" fontId="3" fillId="0" borderId="10" xfId="3" applyNumberFormat="1" applyFont="1" applyFill="1" applyBorder="1" applyAlignment="1">
      <alignment horizontal="center" vertical="center" justifyLastLine="1"/>
    </xf>
    <xf numFmtId="38" fontId="3" fillId="0" borderId="28" xfId="3" applyNumberFormat="1" applyFont="1" applyFill="1" applyBorder="1" applyAlignment="1">
      <alignment horizontal="center" vertical="center" justifyLastLine="1"/>
    </xf>
    <xf numFmtId="38" fontId="3" fillId="0" borderId="67" xfId="2" applyNumberFormat="1" applyFont="1" applyFill="1" applyBorder="1" applyAlignment="1">
      <alignment horizontal="distributed" vertical="center" justifyLastLine="1"/>
    </xf>
    <xf numFmtId="38" fontId="3" fillId="0" borderId="18" xfId="2" applyNumberFormat="1" applyFont="1" applyFill="1" applyBorder="1" applyAlignment="1">
      <alignment horizontal="distributed" vertical="center" justifyLastLine="1"/>
    </xf>
    <xf numFmtId="191" fontId="3" fillId="0" borderId="8" xfId="3" applyNumberFormat="1" applyFont="1" applyFill="1" applyBorder="1" applyAlignment="1">
      <alignment vertical="center"/>
    </xf>
    <xf numFmtId="191" fontId="3" fillId="0" borderId="10" xfId="3" applyNumberFormat="1" applyFont="1" applyFill="1" applyBorder="1" applyAlignment="1">
      <alignment vertical="center"/>
    </xf>
    <xf numFmtId="38" fontId="3" fillId="0" borderId="7" xfId="2" applyNumberFormat="1" applyFont="1" applyFill="1" applyBorder="1" applyAlignment="1">
      <alignment horizontal="center" vertical="center"/>
    </xf>
    <xf numFmtId="191" fontId="3" fillId="0" borderId="50" xfId="3" applyNumberFormat="1" applyFont="1" applyFill="1" applyBorder="1" applyAlignment="1">
      <alignment vertical="center"/>
    </xf>
    <xf numFmtId="191" fontId="3" fillId="0" borderId="8" xfId="3" applyNumberFormat="1" applyFont="1" applyFill="1" applyBorder="1" applyAlignment="1" applyProtection="1">
      <alignment vertical="center" shrinkToFit="1"/>
      <protection locked="0"/>
    </xf>
    <xf numFmtId="191" fontId="3" fillId="0" borderId="10" xfId="3" applyNumberFormat="1" applyFont="1" applyFill="1" applyBorder="1" applyAlignment="1" applyProtection="1">
      <alignment vertical="center" shrinkToFit="1"/>
      <protection locked="0"/>
    </xf>
    <xf numFmtId="38" fontId="3" fillId="0" borderId="22" xfId="2" applyNumberFormat="1" applyFont="1" applyFill="1" applyBorder="1" applyAlignment="1">
      <alignment horizontal="center" vertical="center"/>
    </xf>
    <xf numFmtId="38" fontId="3" fillId="0" borderId="109" xfId="2" applyNumberFormat="1" applyFont="1" applyFill="1" applyBorder="1" applyAlignment="1">
      <alignment horizontal="center" vertical="center"/>
    </xf>
    <xf numFmtId="38" fontId="3" fillId="0" borderId="8" xfId="2" applyNumberFormat="1" applyFont="1" applyFill="1" applyBorder="1" applyAlignment="1">
      <alignment horizontal="center" vertical="center"/>
    </xf>
    <xf numFmtId="191" fontId="3" fillId="2" borderId="8" xfId="3" applyNumberFormat="1" applyFont="1" applyFill="1" applyBorder="1" applyAlignment="1">
      <alignment vertical="center"/>
    </xf>
    <xf numFmtId="38" fontId="3" fillId="0" borderId="15" xfId="2" applyNumberFormat="1" applyFont="1" applyFill="1" applyBorder="1" applyAlignment="1">
      <alignment horizontal="distributed" vertical="center" justifyLastLine="1"/>
    </xf>
    <xf numFmtId="190" fontId="3" fillId="0" borderId="7" xfId="3" applyNumberFormat="1" applyFont="1" applyFill="1" applyBorder="1" applyAlignment="1">
      <alignment vertical="center"/>
    </xf>
    <xf numFmtId="190" fontId="3" fillId="0" borderId="44" xfId="3" applyNumberFormat="1" applyFont="1" applyFill="1" applyBorder="1" applyAlignment="1">
      <alignment vertical="center"/>
    </xf>
    <xf numFmtId="38" fontId="3" fillId="0" borderId="24" xfId="2" applyNumberFormat="1" applyFont="1" applyFill="1" applyBorder="1" applyAlignment="1">
      <alignment horizontal="center" vertical="center"/>
    </xf>
    <xf numFmtId="38" fontId="3" fillId="0" borderId="25" xfId="2" applyNumberFormat="1" applyFont="1" applyFill="1" applyBorder="1" applyAlignment="1">
      <alignment horizontal="center" vertical="center"/>
    </xf>
    <xf numFmtId="38" fontId="3" fillId="0" borderId="0" xfId="2" applyNumberFormat="1" applyFont="1" applyFill="1" applyBorder="1" applyAlignment="1">
      <alignment vertical="center"/>
    </xf>
    <xf numFmtId="38" fontId="3" fillId="0" borderId="17" xfId="2" applyNumberFormat="1" applyFont="1" applyFill="1" applyBorder="1" applyAlignment="1">
      <alignment vertical="center"/>
    </xf>
    <xf numFmtId="38" fontId="3" fillId="0" borderId="17" xfId="2" applyNumberFormat="1" applyFont="1" applyFill="1" applyBorder="1" applyAlignment="1">
      <alignment horizontal="center" vertical="center"/>
    </xf>
    <xf numFmtId="38" fontId="3" fillId="0" borderId="29" xfId="2" applyNumberFormat="1" applyFont="1" applyFill="1" applyBorder="1" applyAlignment="1">
      <alignment horizontal="center" vertical="center"/>
    </xf>
    <xf numFmtId="192" fontId="3" fillId="0" borderId="29" xfId="3" applyNumberFormat="1" applyFont="1" applyFill="1" applyBorder="1" applyAlignment="1" applyProtection="1">
      <alignment vertical="center" shrinkToFit="1"/>
      <protection locked="0"/>
    </xf>
    <xf numFmtId="192" fontId="3" fillId="0" borderId="53" xfId="3" applyNumberFormat="1" applyFont="1" applyFill="1" applyBorder="1" applyAlignment="1" applyProtection="1">
      <alignment vertical="center" shrinkToFit="1"/>
      <protection locked="0"/>
    </xf>
    <xf numFmtId="38" fontId="3" fillId="0" borderId="18" xfId="2" applyNumberFormat="1" applyFont="1" applyFill="1" applyBorder="1" applyAlignment="1">
      <alignment horizontal="distributed" vertical="center"/>
    </xf>
    <xf numFmtId="38" fontId="3" fillId="0" borderId="127" xfId="2" applyNumberFormat="1" applyFont="1" applyFill="1" applyBorder="1" applyAlignment="1">
      <alignment horizontal="distributed" vertical="center"/>
    </xf>
    <xf numFmtId="38" fontId="3" fillId="0" borderId="111" xfId="2" applyNumberFormat="1" applyFont="1" applyFill="1" applyBorder="1" applyAlignment="1">
      <alignment horizontal="center" vertical="center"/>
    </xf>
    <xf numFmtId="191" fontId="3" fillId="0" borderId="111" xfId="3" applyNumberFormat="1" applyFont="1" applyFill="1" applyBorder="1" applyAlignment="1">
      <alignment vertical="center"/>
    </xf>
    <xf numFmtId="191" fontId="3" fillId="2" borderId="111" xfId="3" applyNumberFormat="1" applyFont="1" applyFill="1" applyBorder="1" applyAlignment="1">
      <alignment vertical="center"/>
    </xf>
    <xf numFmtId="191" fontId="3" fillId="0" borderId="111" xfId="3" applyNumberFormat="1" applyFont="1" applyFill="1" applyBorder="1" applyAlignment="1" applyProtection="1">
      <alignment vertical="center" shrinkToFit="1"/>
      <protection locked="0"/>
    </xf>
    <xf numFmtId="191" fontId="3" fillId="0" borderId="112" xfId="3" applyNumberFormat="1" applyFont="1" applyFill="1" applyBorder="1" applyAlignment="1">
      <alignment vertical="center"/>
    </xf>
    <xf numFmtId="190" fontId="3" fillId="0" borderId="7" xfId="3" applyNumberFormat="1" applyFont="1" applyFill="1" applyBorder="1" applyAlignment="1">
      <alignment vertical="center" shrinkToFit="1"/>
    </xf>
    <xf numFmtId="190" fontId="3" fillId="0" borderId="40" xfId="3" applyNumberFormat="1" applyFont="1" applyFill="1" applyBorder="1" applyAlignment="1">
      <alignment vertical="center" shrinkToFit="1"/>
    </xf>
    <xf numFmtId="190" fontId="3" fillId="0" borderId="8" xfId="3" applyNumberFormat="1" applyFont="1" applyFill="1" applyBorder="1" applyAlignment="1">
      <alignment vertical="center"/>
    </xf>
    <xf numFmtId="190" fontId="3" fillId="0" borderId="50" xfId="3" applyNumberFormat="1" applyFont="1" applyFill="1" applyBorder="1" applyAlignment="1">
      <alignment vertical="center"/>
    </xf>
    <xf numFmtId="190" fontId="3" fillId="0" borderId="109" xfId="3" applyNumberFormat="1" applyFont="1" applyFill="1" applyBorder="1" applyAlignment="1">
      <alignment vertical="center"/>
    </xf>
    <xf numFmtId="190" fontId="3" fillId="0" borderId="110" xfId="3" applyNumberFormat="1" applyFont="1" applyFill="1" applyBorder="1" applyAlignment="1">
      <alignment vertical="center"/>
    </xf>
    <xf numFmtId="178" fontId="3" fillId="0" borderId="22" xfId="3" applyNumberFormat="1" applyFont="1" applyFill="1" applyBorder="1" applyAlignment="1">
      <alignment vertical="center"/>
    </xf>
    <xf numFmtId="191" fontId="3" fillId="0" borderId="22" xfId="32" applyNumberFormat="1" applyFont="1" applyFill="1" applyBorder="1" applyAlignment="1">
      <alignment vertical="center"/>
    </xf>
    <xf numFmtId="191" fontId="3" fillId="0" borderId="22" xfId="3" applyNumberFormat="1" applyFont="1" applyFill="1" applyBorder="1" applyAlignment="1" applyProtection="1">
      <alignment vertical="center" shrinkToFit="1"/>
      <protection locked="0"/>
    </xf>
    <xf numFmtId="38" fontId="3" fillId="0" borderId="128" xfId="2" applyNumberFormat="1" applyFont="1" applyFill="1" applyBorder="1" applyAlignment="1">
      <alignment horizontal="center" vertical="center"/>
    </xf>
    <xf numFmtId="191" fontId="3" fillId="0" borderId="128" xfId="31" applyNumberFormat="1" applyFont="1" applyFill="1" applyBorder="1" applyAlignment="1" applyProtection="1">
      <alignment vertical="center" shrinkToFit="1"/>
      <protection locked="0"/>
    </xf>
    <xf numFmtId="191" fontId="3" fillId="0" borderId="128" xfId="3" applyNumberFormat="1" applyFont="1" applyFill="1" applyBorder="1" applyAlignment="1" applyProtection="1">
      <alignment vertical="center" shrinkToFit="1"/>
      <protection locked="0"/>
    </xf>
    <xf numFmtId="38" fontId="3" fillId="0" borderId="33" xfId="2" applyNumberFormat="1" applyFont="1" applyFill="1" applyBorder="1" applyAlignment="1">
      <alignment horizontal="center" vertical="center"/>
    </xf>
    <xf numFmtId="191" fontId="3" fillId="0" borderId="33" xfId="3" applyNumberFormat="1" applyFont="1" applyFill="1" applyBorder="1" applyAlignment="1">
      <alignment vertical="center"/>
    </xf>
    <xf numFmtId="191" fontId="3" fillId="0" borderId="33" xfId="3" applyNumberFormat="1" applyFont="1" applyFill="1" applyBorder="1" applyAlignment="1" applyProtection="1">
      <alignment vertical="center" shrinkToFit="1"/>
      <protection locked="0"/>
    </xf>
    <xf numFmtId="191" fontId="3" fillId="0" borderId="57" xfId="3" applyNumberFormat="1" applyFont="1" applyFill="1" applyBorder="1" applyAlignment="1">
      <alignment vertical="center"/>
    </xf>
    <xf numFmtId="190" fontId="3" fillId="0" borderId="21" xfId="3" applyNumberFormat="1" applyFont="1" applyFill="1" applyBorder="1" applyAlignment="1" applyProtection="1">
      <alignment vertical="center" shrinkToFit="1"/>
      <protection locked="0"/>
    </xf>
    <xf numFmtId="190" fontId="3" fillId="0" borderId="22" xfId="3" applyNumberFormat="1" applyFont="1" applyFill="1" applyBorder="1" applyAlignment="1" applyProtection="1">
      <alignment vertical="center" shrinkToFit="1"/>
      <protection locked="0"/>
    </xf>
    <xf numFmtId="190" fontId="3" fillId="0" borderId="10" xfId="3" applyNumberFormat="1" applyFont="1" applyFill="1" applyBorder="1" applyAlignment="1">
      <alignment vertical="center"/>
    </xf>
    <xf numFmtId="190" fontId="3" fillId="0" borderId="61" xfId="3" applyNumberFormat="1" applyFont="1" applyFill="1" applyBorder="1" applyAlignment="1">
      <alignment vertical="center"/>
    </xf>
    <xf numFmtId="190" fontId="3" fillId="0" borderId="61" xfId="3" applyNumberFormat="1" applyFont="1" applyFill="1" applyBorder="1" applyAlignment="1" applyProtection="1">
      <alignment vertical="center" shrinkToFit="1"/>
      <protection locked="0"/>
    </xf>
    <xf numFmtId="190" fontId="3" fillId="0" borderId="62" xfId="3" applyNumberFormat="1" applyFont="1" applyFill="1" applyBorder="1" applyAlignment="1">
      <alignment vertical="center"/>
    </xf>
    <xf numFmtId="191" fontId="3" fillId="2" borderId="61" xfId="3" applyNumberFormat="1" applyFont="1" applyFill="1" applyBorder="1" applyAlignment="1">
      <alignment vertical="center"/>
    </xf>
    <xf numFmtId="190" fontId="3" fillId="0" borderId="44" xfId="3" applyNumberFormat="1" applyFont="1" applyFill="1" applyBorder="1" applyAlignment="1">
      <alignment horizontal="right" vertical="center"/>
    </xf>
    <xf numFmtId="191" fontId="3" fillId="0" borderId="39" xfId="3" applyNumberFormat="1" applyFont="1" applyFill="1" applyBorder="1" applyAlignment="1">
      <alignment vertical="center"/>
    </xf>
    <xf numFmtId="191" fontId="3" fillId="0" borderId="59" xfId="3" applyNumberFormat="1" applyFont="1" applyFill="1" applyBorder="1" applyAlignment="1">
      <alignment vertical="center"/>
    </xf>
    <xf numFmtId="190" fontId="3" fillId="0" borderId="32" xfId="3" applyNumberFormat="1" applyFont="1" applyFill="1" applyBorder="1" applyAlignment="1">
      <alignment vertical="center"/>
    </xf>
    <xf numFmtId="190" fontId="3" fillId="2" borderId="117" xfId="3" applyNumberFormat="1" applyFont="1" applyFill="1" applyBorder="1" applyAlignment="1" applyProtection="1">
      <alignment horizontal="right" vertical="center" shrinkToFit="1"/>
      <protection locked="0"/>
    </xf>
    <xf numFmtId="190" fontId="3" fillId="0" borderId="117" xfId="3" applyNumberFormat="1" applyFont="1" applyFill="1" applyBorder="1" applyAlignment="1" applyProtection="1">
      <alignment horizontal="right" vertical="center" shrinkToFit="1"/>
      <protection locked="0"/>
    </xf>
    <xf numFmtId="190" fontId="3" fillId="0" borderId="117" xfId="3" applyNumberFormat="1" applyFont="1" applyFill="1" applyBorder="1" applyAlignment="1">
      <alignment vertical="center"/>
    </xf>
    <xf numFmtId="190" fontId="3" fillId="0" borderId="119" xfId="3" applyNumberFormat="1" applyFont="1" applyFill="1" applyBorder="1" applyAlignment="1">
      <alignment horizontal="right" vertical="center"/>
    </xf>
    <xf numFmtId="190" fontId="3" fillId="0" borderId="4" xfId="3" applyNumberFormat="1" applyFont="1" applyFill="1" applyBorder="1" applyAlignment="1" applyProtection="1">
      <alignment vertical="center" shrinkToFit="1"/>
      <protection locked="0"/>
    </xf>
    <xf numFmtId="190" fontId="3" fillId="2" borderId="61" xfId="3" applyNumberFormat="1" applyFont="1" applyFill="1" applyBorder="1" applyAlignment="1" applyProtection="1">
      <alignment horizontal="right" vertical="center" shrinkToFit="1"/>
      <protection locked="0"/>
    </xf>
    <xf numFmtId="190" fontId="3" fillId="0" borderId="118" xfId="3" applyNumberFormat="1" applyFont="1" applyFill="1" applyBorder="1" applyAlignment="1">
      <alignment vertical="center"/>
    </xf>
    <xf numFmtId="190" fontId="3" fillId="2" borderId="118" xfId="3" applyNumberFormat="1" applyFont="1" applyFill="1" applyBorder="1" applyAlignment="1">
      <alignment vertical="center"/>
    </xf>
    <xf numFmtId="190" fontId="3" fillId="2" borderId="61" xfId="3" applyNumberFormat="1" applyFont="1" applyFill="1" applyBorder="1" applyAlignment="1">
      <alignment horizontal="right" vertical="center" shrinkToFit="1"/>
    </xf>
    <xf numFmtId="190" fontId="3" fillId="2" borderId="118" xfId="3" applyNumberFormat="1" applyFont="1" applyFill="1" applyBorder="1" applyAlignment="1">
      <alignment horizontal="right" vertical="center"/>
    </xf>
    <xf numFmtId="190" fontId="3" fillId="0" borderId="61" xfId="3" applyNumberFormat="1" applyFont="1" applyFill="1" applyBorder="1" applyAlignment="1" applyProtection="1">
      <alignment horizontal="right" vertical="center" shrinkToFit="1"/>
      <protection locked="0"/>
    </xf>
    <xf numFmtId="190" fontId="3" fillId="2" borderId="7" xfId="3" applyNumberFormat="1" applyFont="1" applyFill="1" applyBorder="1" applyAlignment="1" applyProtection="1">
      <alignment horizontal="right" vertical="center" shrinkToFit="1"/>
      <protection locked="0"/>
    </xf>
    <xf numFmtId="190" fontId="3" fillId="0" borderId="7" xfId="3" applyNumberFormat="1" applyFont="1" applyFill="1" applyBorder="1" applyAlignment="1" applyProtection="1">
      <alignment horizontal="right" vertical="center" shrinkToFit="1"/>
      <protection locked="0"/>
    </xf>
    <xf numFmtId="190" fontId="3" fillId="0" borderId="15" xfId="3" quotePrefix="1" applyNumberFormat="1" applyFont="1" applyFill="1" applyBorder="1" applyAlignment="1">
      <alignment horizontal="right" vertical="center"/>
    </xf>
    <xf numFmtId="190" fontId="3" fillId="2" borderId="15" xfId="3" applyNumberFormat="1" applyFont="1" applyFill="1" applyBorder="1" applyAlignment="1">
      <alignment vertical="center"/>
    </xf>
    <xf numFmtId="190" fontId="3" fillId="2" borderId="15" xfId="3" quotePrefix="1" applyNumberFormat="1" applyFont="1" applyFill="1" applyBorder="1" applyAlignment="1">
      <alignment horizontal="right" vertical="center"/>
    </xf>
    <xf numFmtId="190" fontId="3" fillId="2" borderId="15" xfId="3" applyNumberFormat="1" applyFont="1" applyFill="1" applyBorder="1" applyAlignment="1">
      <alignment horizontal="right" vertical="center"/>
    </xf>
    <xf numFmtId="191" fontId="3" fillId="2" borderId="39" xfId="3" applyNumberFormat="1" applyFont="1" applyFill="1" applyBorder="1" applyAlignment="1">
      <alignment horizontal="right" vertical="center"/>
    </xf>
    <xf numFmtId="191" fontId="3" fillId="2" borderId="7" xfId="3" applyNumberFormat="1" applyFont="1" applyFill="1" applyBorder="1" applyAlignment="1">
      <alignment vertical="center"/>
    </xf>
    <xf numFmtId="191" fontId="3" fillId="0" borderId="42" xfId="3" applyNumberFormat="1" applyFont="1" applyFill="1" applyBorder="1" applyAlignment="1">
      <alignment vertical="center"/>
    </xf>
    <xf numFmtId="191" fontId="3" fillId="0" borderId="52" xfId="3" applyNumberFormat="1" applyFont="1" applyFill="1" applyBorder="1" applyAlignment="1">
      <alignment horizontal="right" vertical="center"/>
    </xf>
    <xf numFmtId="190" fontId="3" fillId="0" borderId="39" xfId="3" applyNumberFormat="1" applyFont="1" applyFill="1" applyBorder="1" applyAlignment="1" applyProtection="1">
      <alignment vertical="center" shrinkToFit="1"/>
      <protection locked="0"/>
    </xf>
    <xf numFmtId="196" fontId="3" fillId="2" borderId="22" xfId="3" applyNumberFormat="1" applyFont="1" applyFill="1" applyBorder="1" applyAlignment="1">
      <alignment vertical="center"/>
    </xf>
    <xf numFmtId="196" fontId="3" fillId="0" borderId="22" xfId="3" applyNumberFormat="1" applyFont="1" applyFill="1" applyBorder="1" applyAlignment="1">
      <alignment vertical="center"/>
    </xf>
    <xf numFmtId="190" fontId="3" fillId="0" borderId="8" xfId="3" applyNumberFormat="1" applyFont="1" applyFill="1" applyBorder="1" applyAlignment="1" applyProtection="1">
      <alignment vertical="center" shrinkToFit="1"/>
      <protection locked="0"/>
    </xf>
    <xf numFmtId="190" fontId="3" fillId="0" borderId="39" xfId="3" applyNumberFormat="1" applyFont="1" applyFill="1" applyBorder="1" applyAlignment="1">
      <alignment horizontal="right" vertical="center"/>
    </xf>
    <xf numFmtId="190" fontId="3" fillId="2" borderId="21" xfId="3" applyNumberFormat="1" applyFont="1" applyFill="1" applyBorder="1" applyAlignment="1">
      <alignment vertical="center" shrinkToFit="1"/>
    </xf>
    <xf numFmtId="190" fontId="3" fillId="0" borderId="21" xfId="3" applyNumberFormat="1" applyFont="1" applyFill="1" applyBorder="1" applyAlignment="1">
      <alignment vertical="center" shrinkToFit="1"/>
    </xf>
    <xf numFmtId="191" fontId="3" fillId="0" borderId="42" xfId="3" applyNumberFormat="1" applyFont="1" applyFill="1" applyBorder="1" applyAlignment="1" applyProtection="1">
      <alignment vertical="center" shrinkToFit="1"/>
      <protection locked="0"/>
    </xf>
    <xf numFmtId="191" fontId="3" fillId="0" borderId="52" xfId="3" applyNumberFormat="1" applyFont="1" applyFill="1" applyBorder="1" applyAlignment="1">
      <alignment vertical="center"/>
    </xf>
    <xf numFmtId="0" fontId="0" fillId="0" borderId="0" xfId="0" applyFont="1" applyFill="1" applyBorder="1" applyAlignment="1">
      <alignment horizontal="left" vertical="center"/>
    </xf>
    <xf numFmtId="49" fontId="17" fillId="0" borderId="0" xfId="0" applyNumberFormat="1" applyFont="1" applyFill="1" applyAlignment="1">
      <alignment vertical="center"/>
    </xf>
    <xf numFmtId="49" fontId="17" fillId="0" borderId="0" xfId="0" applyNumberFormat="1" applyFont="1" applyFill="1" applyAlignment="1">
      <alignment horizontal="center" vertical="center"/>
    </xf>
    <xf numFmtId="49" fontId="17" fillId="0" borderId="0" xfId="0" applyNumberFormat="1" applyFont="1" applyFill="1" applyAlignment="1">
      <alignment vertical="center" wrapText="1"/>
    </xf>
    <xf numFmtId="0" fontId="16" fillId="0" borderId="0" xfId="0" applyFont="1" applyFill="1" applyAlignment="1">
      <alignment vertical="center"/>
    </xf>
    <xf numFmtId="0" fontId="20" fillId="0" borderId="0" xfId="0" applyFont="1" applyFill="1" applyAlignment="1">
      <alignment vertical="center"/>
    </xf>
    <xf numFmtId="0" fontId="16" fillId="0" borderId="0" xfId="0" applyFont="1" applyFill="1" applyAlignment="1">
      <alignment horizontal="center" vertical="center"/>
    </xf>
    <xf numFmtId="49" fontId="16" fillId="0" borderId="0" xfId="0" applyNumberFormat="1" applyFont="1" applyFill="1" applyAlignment="1">
      <alignment horizontal="center" vertical="center"/>
    </xf>
    <xf numFmtId="0" fontId="8" fillId="0" borderId="0" xfId="1" applyAlignment="1" applyProtection="1">
      <alignment horizontal="left" vertical="center"/>
    </xf>
    <xf numFmtId="0" fontId="12" fillId="0" borderId="12" xfId="0" applyFont="1" applyFill="1" applyBorder="1" applyAlignment="1">
      <alignment horizontal="center" vertical="center"/>
    </xf>
    <xf numFmtId="0" fontId="0" fillId="0" borderId="12" xfId="0" applyFont="1" applyFill="1" applyBorder="1" applyAlignment="1">
      <alignment vertical="center"/>
    </xf>
    <xf numFmtId="0" fontId="21" fillId="0" borderId="0" xfId="0" applyFont="1" applyAlignment="1">
      <alignment horizontal="center" vertical="center"/>
    </xf>
    <xf numFmtId="0" fontId="22" fillId="0" borderId="0" xfId="0" applyFont="1"/>
    <xf numFmtId="0" fontId="16" fillId="0" borderId="0" xfId="0" applyFont="1" applyAlignment="1">
      <alignment horizontal="justify" vertical="center"/>
    </xf>
    <xf numFmtId="177" fontId="3" fillId="0" borderId="5" xfId="3" applyNumberFormat="1" applyFont="1" applyFill="1" applyBorder="1" applyAlignment="1" applyProtection="1">
      <alignment horizontal="right" vertical="center" shrinkToFit="1"/>
      <protection locked="0"/>
    </xf>
    <xf numFmtId="177" fontId="3" fillId="0" borderId="26" xfId="3" applyNumberFormat="1" applyFont="1" applyFill="1" applyBorder="1" applyAlignment="1" applyProtection="1">
      <alignment horizontal="right" vertical="center" shrinkToFit="1"/>
      <protection locked="0"/>
    </xf>
    <xf numFmtId="177" fontId="3" fillId="0" borderId="54" xfId="3" applyNumberFormat="1" applyFont="1" applyFill="1" applyBorder="1" applyAlignment="1" applyProtection="1">
      <alignment horizontal="right" vertical="center" shrinkToFit="1"/>
      <protection locked="0"/>
    </xf>
    <xf numFmtId="177" fontId="3" fillId="0" borderId="27" xfId="3" applyNumberFormat="1" applyFont="1" applyFill="1" applyBorder="1" applyAlignment="1" applyProtection="1">
      <alignment horizontal="right" vertical="center" shrinkToFit="1"/>
      <protection locked="0"/>
    </xf>
    <xf numFmtId="177" fontId="3" fillId="0" borderId="38" xfId="3" applyNumberFormat="1" applyFont="1" applyFill="1" applyBorder="1" applyAlignment="1" applyProtection="1">
      <alignment horizontal="right" vertical="center" shrinkToFit="1"/>
      <protection locked="0"/>
    </xf>
    <xf numFmtId="177" fontId="3" fillId="0" borderId="51" xfId="3" applyNumberFormat="1" applyFont="1" applyFill="1" applyBorder="1" applyAlignment="1" applyProtection="1">
      <alignment horizontal="right" vertical="center" shrinkToFit="1"/>
      <protection locked="0"/>
    </xf>
    <xf numFmtId="177" fontId="3" fillId="0" borderId="9" xfId="3" applyNumberFormat="1" applyFont="1" applyFill="1" applyBorder="1" applyAlignment="1" applyProtection="1">
      <alignment horizontal="right" vertical="center" shrinkToFit="1"/>
      <protection locked="0"/>
    </xf>
    <xf numFmtId="177" fontId="3" fillId="0" borderId="49" xfId="3" applyNumberFormat="1" applyFont="1" applyFill="1" applyBorder="1" applyAlignment="1" applyProtection="1">
      <alignment horizontal="right" vertical="center" shrinkToFit="1"/>
      <protection locked="0"/>
    </xf>
    <xf numFmtId="0" fontId="24" fillId="0" borderId="0" xfId="0" applyFont="1" applyAlignment="1">
      <alignment horizontal="left" vertical="center"/>
    </xf>
    <xf numFmtId="191" fontId="3" fillId="0" borderId="8" xfId="3" applyNumberFormat="1" applyFont="1" applyFill="1" applyBorder="1" applyAlignment="1">
      <alignment vertical="center"/>
    </xf>
    <xf numFmtId="191" fontId="3" fillId="0" borderId="7" xfId="3" applyNumberFormat="1" applyFont="1" applyFill="1" applyBorder="1" applyAlignment="1">
      <alignment vertical="center"/>
    </xf>
    <xf numFmtId="191" fontId="3" fillId="0" borderId="44" xfId="3" applyNumberFormat="1" applyFont="1" applyFill="1" applyBorder="1" applyAlignment="1">
      <alignment vertical="center"/>
    </xf>
    <xf numFmtId="191" fontId="3" fillId="0" borderId="8" xfId="3" applyNumberFormat="1" applyFont="1" applyFill="1" applyBorder="1" applyAlignment="1" applyProtection="1">
      <alignment vertical="center" shrinkToFit="1"/>
      <protection locked="0"/>
    </xf>
    <xf numFmtId="191" fontId="3" fillId="0" borderId="7" xfId="3" applyNumberFormat="1" applyFont="1" applyFill="1" applyBorder="1" applyAlignment="1" applyProtection="1">
      <alignment vertical="center" shrinkToFit="1"/>
      <protection locked="0"/>
    </xf>
    <xf numFmtId="191" fontId="3" fillId="0" borderId="32" xfId="3" applyNumberFormat="1" applyFont="1" applyFill="1" applyBorder="1" applyAlignment="1">
      <alignment vertical="center"/>
    </xf>
    <xf numFmtId="191" fontId="3" fillId="2" borderId="8" xfId="3" applyNumberFormat="1" applyFont="1" applyFill="1" applyBorder="1" applyAlignment="1">
      <alignment vertical="center"/>
    </xf>
    <xf numFmtId="191" fontId="3" fillId="2" borderId="32" xfId="3" applyNumberFormat="1" applyFont="1" applyFill="1" applyBorder="1" applyAlignment="1">
      <alignment vertical="center"/>
    </xf>
    <xf numFmtId="191" fontId="3" fillId="0" borderId="32" xfId="3" applyNumberFormat="1" applyFont="1" applyFill="1" applyBorder="1" applyAlignment="1">
      <alignment horizontal="right" vertical="center"/>
    </xf>
    <xf numFmtId="191" fontId="3" fillId="0" borderId="55" xfId="3" applyNumberFormat="1" applyFont="1" applyFill="1" applyBorder="1" applyAlignment="1">
      <alignment vertical="center"/>
    </xf>
    <xf numFmtId="38" fontId="3" fillId="0" borderId="7" xfId="3" applyNumberFormat="1" applyFont="1" applyFill="1" applyBorder="1" applyAlignment="1">
      <alignment horizontal="center" vertical="center"/>
    </xf>
    <xf numFmtId="190" fontId="3" fillId="0" borderId="7" xfId="3" applyNumberFormat="1" applyFont="1" applyFill="1" applyBorder="1" applyAlignment="1">
      <alignment vertical="center"/>
    </xf>
    <xf numFmtId="190" fontId="3" fillId="2" borderId="7" xfId="3" applyNumberFormat="1" applyFont="1" applyFill="1" applyBorder="1" applyAlignment="1">
      <alignment vertical="center"/>
    </xf>
    <xf numFmtId="190" fontId="3" fillId="0" borderId="7" xfId="3" applyNumberFormat="1" applyFont="1" applyFill="1" applyBorder="1" applyAlignment="1" applyProtection="1">
      <alignment vertical="center" shrinkToFit="1"/>
      <protection locked="0"/>
    </xf>
    <xf numFmtId="190" fontId="3" fillId="0" borderId="44" xfId="3" applyNumberFormat="1" applyFont="1" applyFill="1" applyBorder="1" applyAlignment="1">
      <alignment vertical="center"/>
    </xf>
    <xf numFmtId="190" fontId="3" fillId="2" borderId="7" xfId="3" applyNumberFormat="1" applyFont="1" applyFill="1" applyBorder="1" applyAlignment="1">
      <alignment horizontal="right" vertical="center"/>
    </xf>
    <xf numFmtId="49" fontId="17" fillId="0" borderId="0" xfId="0" applyNumberFormat="1" applyFont="1" applyFill="1" applyAlignment="1">
      <alignment horizontal="center" vertical="top" wrapText="1"/>
    </xf>
    <xf numFmtId="0" fontId="25" fillId="0" borderId="0" xfId="0" applyFont="1" applyAlignment="1">
      <alignment horizontal="justify" vertical="center"/>
    </xf>
    <xf numFmtId="0" fontId="16" fillId="0" borderId="0" xfId="0" applyFont="1" applyAlignment="1">
      <alignment horizontal="left" vertical="center" wrapText="1" indent="3"/>
    </xf>
    <xf numFmtId="0" fontId="16" fillId="0" borderId="0" xfId="0" applyFont="1" applyAlignment="1">
      <alignment horizontal="left" vertical="center" indent="3"/>
    </xf>
    <xf numFmtId="0" fontId="16" fillId="0" borderId="0" xfId="0" applyFont="1" applyAlignment="1">
      <alignment horizontal="justify" vertical="center" wrapText="1"/>
    </xf>
    <xf numFmtId="38" fontId="8" fillId="0" borderId="0" xfId="1" applyNumberFormat="1" applyFill="1" applyBorder="1" applyAlignment="1" applyProtection="1">
      <alignment horizontal="center" vertical="center"/>
    </xf>
    <xf numFmtId="0" fontId="3" fillId="2" borderId="23" xfId="0" applyNumberFormat="1" applyFont="1" applyFill="1" applyBorder="1" applyAlignment="1" applyProtection="1">
      <alignment horizontal="center" vertical="center" shrinkToFit="1"/>
      <protection locked="0"/>
    </xf>
    <xf numFmtId="0" fontId="3" fillId="2" borderId="45" xfId="0" applyNumberFormat="1" applyFont="1" applyFill="1" applyBorder="1" applyAlignment="1" applyProtection="1">
      <alignment horizontal="center" vertical="center" shrinkToFit="1"/>
      <protection locked="0"/>
    </xf>
    <xf numFmtId="182" fontId="3" fillId="2" borderId="3" xfId="0" applyNumberFormat="1" applyFont="1" applyFill="1" applyBorder="1" applyAlignment="1" applyProtection="1">
      <alignment horizontal="right" vertical="center" shrinkToFit="1"/>
      <protection locked="0"/>
    </xf>
    <xf numFmtId="182" fontId="3" fillId="2" borderId="3" xfId="0" applyNumberFormat="1" applyFont="1" applyFill="1" applyBorder="1" applyAlignment="1">
      <alignment horizontal="right" vertical="center" shrinkToFit="1"/>
    </xf>
    <xf numFmtId="182" fontId="3" fillId="2" borderId="47" xfId="0" applyNumberFormat="1" applyFont="1" applyFill="1" applyBorder="1" applyAlignment="1" applyProtection="1">
      <alignment horizontal="right" vertical="center" shrinkToFit="1"/>
      <protection locked="0"/>
    </xf>
    <xf numFmtId="180" fontId="3" fillId="2" borderId="4" xfId="0" applyNumberFormat="1" applyFont="1" applyFill="1" applyBorder="1" applyAlignment="1" applyProtection="1">
      <alignment horizontal="right" vertical="center" shrinkToFit="1"/>
      <protection locked="0"/>
    </xf>
    <xf numFmtId="180" fontId="3" fillId="2" borderId="4" xfId="0" applyNumberFormat="1" applyFont="1" applyFill="1" applyBorder="1" applyAlignment="1">
      <alignment horizontal="right" vertical="center" shrinkToFit="1"/>
    </xf>
    <xf numFmtId="0" fontId="3" fillId="2" borderId="4" xfId="0" applyFont="1" applyFill="1" applyBorder="1" applyAlignment="1" applyProtection="1">
      <alignment horizontal="right" vertical="center" shrinkToFit="1"/>
      <protection locked="0"/>
    </xf>
    <xf numFmtId="182" fontId="3" fillId="2" borderId="60" xfId="0" applyNumberFormat="1" applyFont="1" applyFill="1" applyBorder="1" applyAlignment="1" applyProtection="1">
      <alignment horizontal="right" vertical="center" shrinkToFit="1"/>
      <protection locked="0"/>
    </xf>
    <xf numFmtId="180" fontId="3" fillId="2" borderId="109" xfId="0" applyNumberFormat="1" applyFont="1" applyFill="1" applyBorder="1" applyAlignment="1" applyProtection="1">
      <alignment horizontal="right" vertical="center" shrinkToFit="1"/>
      <protection locked="0"/>
    </xf>
    <xf numFmtId="180" fontId="3" fillId="2" borderId="109" xfId="0" applyNumberFormat="1" applyFont="1" applyFill="1" applyBorder="1" applyAlignment="1">
      <alignment horizontal="right" vertical="center" shrinkToFit="1"/>
    </xf>
    <xf numFmtId="0" fontId="3" fillId="2" borderId="109" xfId="0" applyFont="1" applyFill="1" applyBorder="1" applyAlignment="1" applyProtection="1">
      <alignment horizontal="right" vertical="center" shrinkToFit="1"/>
      <protection locked="0"/>
    </xf>
    <xf numFmtId="182" fontId="3" fillId="2" borderId="110" xfId="0" applyNumberFormat="1" applyFont="1" applyFill="1" applyBorder="1" applyAlignment="1" applyProtection="1">
      <alignment horizontal="right" vertical="center" shrinkToFit="1"/>
      <protection locked="0"/>
    </xf>
    <xf numFmtId="181" fontId="3" fillId="2" borderId="8" xfId="0" applyNumberFormat="1" applyFont="1" applyFill="1" applyBorder="1" applyAlignment="1" applyProtection="1">
      <alignment horizontal="right" vertical="center" shrinkToFit="1"/>
      <protection locked="0"/>
    </xf>
    <xf numFmtId="181" fontId="3" fillId="2" borderId="8" xfId="0" applyNumberFormat="1" applyFont="1" applyFill="1" applyBorder="1" applyAlignment="1">
      <alignment horizontal="right" vertical="center" shrinkToFit="1"/>
    </xf>
    <xf numFmtId="189" fontId="3" fillId="2" borderId="8" xfId="0" applyNumberFormat="1" applyFont="1" applyFill="1" applyBorder="1" applyAlignment="1" applyProtection="1">
      <alignment horizontal="right" vertical="center" shrinkToFit="1"/>
      <protection locked="0"/>
    </xf>
    <xf numFmtId="184" fontId="3" fillId="2" borderId="8" xfId="0" applyNumberFormat="1" applyFont="1" applyFill="1" applyBorder="1" applyAlignment="1" applyProtection="1">
      <alignment horizontal="right" vertical="center" shrinkToFit="1"/>
      <protection locked="0"/>
    </xf>
    <xf numFmtId="181" fontId="3" fillId="2" borderId="50" xfId="0" applyNumberFormat="1" applyFont="1" applyFill="1" applyBorder="1" applyAlignment="1" applyProtection="1">
      <alignment horizontal="right" vertical="center" shrinkToFit="1"/>
      <protection locked="0"/>
    </xf>
    <xf numFmtId="181" fontId="3" fillId="2" borderId="109" xfId="0" applyNumberFormat="1" applyFont="1" applyFill="1" applyBorder="1" applyAlignment="1" applyProtection="1">
      <alignment horizontal="right" vertical="center" shrinkToFit="1"/>
      <protection locked="0"/>
    </xf>
    <xf numFmtId="181" fontId="3" fillId="2" borderId="109" xfId="0" applyNumberFormat="1" applyFont="1" applyFill="1" applyBorder="1" applyAlignment="1">
      <alignment horizontal="right" vertical="center" shrinkToFit="1"/>
    </xf>
    <xf numFmtId="189" fontId="3" fillId="2" borderId="109" xfId="0" applyNumberFormat="1" applyFont="1" applyFill="1" applyBorder="1" applyAlignment="1" applyProtection="1">
      <alignment horizontal="right" vertical="center" shrinkToFit="1"/>
      <protection locked="0"/>
    </xf>
    <xf numFmtId="184" fontId="3" fillId="2" borderId="109" xfId="0" applyNumberFormat="1" applyFont="1" applyFill="1" applyBorder="1" applyAlignment="1" applyProtection="1">
      <alignment horizontal="right" vertical="center" shrinkToFit="1"/>
      <protection locked="0"/>
    </xf>
    <xf numFmtId="181" fontId="3" fillId="2" borderId="110" xfId="0" applyNumberFormat="1" applyFont="1" applyFill="1" applyBorder="1" applyAlignment="1" applyProtection="1">
      <alignment horizontal="right" vertical="center" shrinkToFit="1"/>
      <protection locked="0"/>
    </xf>
    <xf numFmtId="181" fontId="3" fillId="2" borderId="111" xfId="0" applyNumberFormat="1" applyFont="1" applyFill="1" applyBorder="1" applyAlignment="1" applyProtection="1">
      <alignment horizontal="right" vertical="center" shrinkToFit="1"/>
      <protection locked="0"/>
    </xf>
    <xf numFmtId="181" fontId="3" fillId="2" borderId="111" xfId="0" applyNumberFormat="1" applyFont="1" applyFill="1" applyBorder="1" applyAlignment="1">
      <alignment horizontal="right" vertical="center" shrinkToFit="1"/>
    </xf>
    <xf numFmtId="189" fontId="3" fillId="2" borderId="111" xfId="0" applyNumberFormat="1" applyFont="1" applyFill="1" applyBorder="1" applyAlignment="1" applyProtection="1">
      <alignment horizontal="right" vertical="center" shrinkToFit="1"/>
      <protection locked="0"/>
    </xf>
    <xf numFmtId="181" fontId="3" fillId="2" borderId="112" xfId="0" applyNumberFormat="1" applyFont="1" applyFill="1" applyBorder="1" applyAlignment="1" applyProtection="1">
      <alignment horizontal="right" vertical="center" shrinkToFit="1"/>
      <protection locked="0"/>
    </xf>
    <xf numFmtId="41" fontId="3" fillId="2" borderId="7" xfId="4" applyNumberFormat="1" applyFont="1" applyFill="1" applyBorder="1" applyAlignment="1" applyProtection="1">
      <alignment horizontal="right" vertical="center" shrinkToFit="1"/>
      <protection locked="0"/>
    </xf>
    <xf numFmtId="41" fontId="3" fillId="2" borderId="44" xfId="4" applyNumberFormat="1" applyFont="1" applyFill="1" applyBorder="1" applyAlignment="1" applyProtection="1">
      <alignment horizontal="right" vertical="center" shrinkToFit="1"/>
      <protection locked="0"/>
    </xf>
    <xf numFmtId="41" fontId="3" fillId="2" borderId="22" xfId="4" applyNumberFormat="1" applyFont="1" applyFill="1" applyBorder="1" applyAlignment="1" applyProtection="1">
      <alignment horizontal="right" vertical="center" shrinkToFit="1"/>
      <protection locked="0"/>
    </xf>
    <xf numFmtId="41" fontId="3" fillId="2" borderId="40" xfId="4" applyNumberFormat="1" applyFont="1" applyFill="1" applyBorder="1" applyAlignment="1" applyProtection="1">
      <alignment horizontal="right" vertical="center" shrinkToFit="1"/>
      <protection locked="0"/>
    </xf>
    <xf numFmtId="41" fontId="3" fillId="2" borderId="8" xfId="4" applyNumberFormat="1" applyFont="1" applyFill="1" applyBorder="1" applyAlignment="1" applyProtection="1">
      <alignment horizontal="right" vertical="center" shrinkToFit="1"/>
      <protection locked="0"/>
    </xf>
    <xf numFmtId="41" fontId="3" fillId="2" borderId="50" xfId="4" applyNumberFormat="1" applyFont="1" applyFill="1" applyBorder="1" applyAlignment="1" applyProtection="1">
      <alignment horizontal="right" vertical="center" shrinkToFit="1"/>
      <protection locked="0"/>
    </xf>
    <xf numFmtId="41" fontId="3" fillId="2" borderId="109" xfId="4" applyNumberFormat="1" applyFont="1" applyFill="1" applyBorder="1" applyAlignment="1" applyProtection="1">
      <alignment horizontal="right" vertical="center" shrinkToFit="1"/>
      <protection locked="0"/>
    </xf>
    <xf numFmtId="41" fontId="3" fillId="2" borderId="110" xfId="4" applyNumberFormat="1" applyFont="1" applyFill="1" applyBorder="1" applyAlignment="1" applyProtection="1">
      <alignment horizontal="right" vertical="center" shrinkToFit="1"/>
      <protection locked="0"/>
    </xf>
    <xf numFmtId="184" fontId="3" fillId="2" borderId="22" xfId="4" applyNumberFormat="1" applyFont="1" applyFill="1" applyBorder="1" applyAlignment="1" applyProtection="1">
      <alignment horizontal="right" vertical="center" shrinkToFit="1"/>
      <protection locked="0"/>
    </xf>
    <xf numFmtId="184" fontId="3" fillId="2" borderId="40" xfId="4" applyNumberFormat="1" applyFont="1" applyFill="1" applyBorder="1" applyAlignment="1" applyProtection="1">
      <alignment horizontal="right" vertical="center" shrinkToFit="1"/>
      <protection locked="0"/>
    </xf>
    <xf numFmtId="184" fontId="3" fillId="2" borderId="8" xfId="4" applyNumberFormat="1" applyFont="1" applyFill="1" applyBorder="1" applyAlignment="1" applyProtection="1">
      <alignment horizontal="right" vertical="center" shrinkToFit="1"/>
      <protection locked="0"/>
    </xf>
    <xf numFmtId="184" fontId="3" fillId="2" borderId="50" xfId="4" applyNumberFormat="1" applyFont="1" applyFill="1" applyBorder="1" applyAlignment="1" applyProtection="1">
      <alignment horizontal="right" vertical="center" shrinkToFit="1"/>
      <protection locked="0"/>
    </xf>
    <xf numFmtId="41" fontId="3" fillId="2" borderId="21" xfId="4" applyNumberFormat="1" applyFont="1" applyFill="1" applyBorder="1" applyAlignment="1" applyProtection="1">
      <alignment horizontal="right" vertical="center" shrinkToFit="1"/>
      <protection locked="0"/>
    </xf>
    <xf numFmtId="41" fontId="3" fillId="2" borderId="43" xfId="4" applyNumberFormat="1" applyFont="1" applyFill="1" applyBorder="1" applyAlignment="1" applyProtection="1">
      <alignment horizontal="right" vertical="center" shrinkToFit="1"/>
      <protection locked="0"/>
    </xf>
    <xf numFmtId="190" fontId="3" fillId="2" borderId="22" xfId="4" applyNumberFormat="1" applyFont="1" applyFill="1" applyBorder="1" applyAlignment="1" applyProtection="1">
      <alignment horizontal="right" vertical="center" shrinkToFit="1"/>
      <protection locked="0"/>
    </xf>
    <xf numFmtId="190" fontId="3" fillId="2" borderId="40" xfId="4" applyNumberFormat="1" applyFont="1" applyFill="1" applyBorder="1" applyAlignment="1" applyProtection="1">
      <alignment horizontal="right" vertical="center" shrinkToFit="1"/>
      <protection locked="0"/>
    </xf>
    <xf numFmtId="177" fontId="3" fillId="2" borderId="8" xfId="4" applyNumberFormat="1" applyFont="1" applyFill="1" applyBorder="1" applyAlignment="1" applyProtection="1">
      <alignment horizontal="right" vertical="center" shrinkToFit="1"/>
      <protection locked="0"/>
    </xf>
    <xf numFmtId="177" fontId="3" fillId="2" borderId="50" xfId="4" applyNumberFormat="1" applyFont="1" applyFill="1" applyBorder="1" applyAlignment="1" applyProtection="1">
      <alignment horizontal="right" vertical="center" shrinkToFit="1"/>
      <protection locked="0"/>
    </xf>
    <xf numFmtId="177" fontId="3" fillId="2" borderId="109" xfId="4" applyNumberFormat="1" applyFont="1" applyFill="1" applyBorder="1" applyAlignment="1" applyProtection="1">
      <alignment horizontal="right" vertical="center" shrinkToFit="1"/>
      <protection locked="0"/>
    </xf>
    <xf numFmtId="177" fontId="3" fillId="2" borderId="110" xfId="4" applyNumberFormat="1" applyFont="1" applyFill="1" applyBorder="1" applyAlignment="1" applyProtection="1">
      <alignment horizontal="right" vertical="center" shrinkToFit="1"/>
      <protection locked="0"/>
    </xf>
    <xf numFmtId="41" fontId="3" fillId="2" borderId="42" xfId="4" applyNumberFormat="1" applyFont="1" applyFill="1" applyBorder="1" applyAlignment="1" applyProtection="1">
      <alignment horizontal="right" vertical="center" shrinkToFit="1"/>
      <protection locked="0"/>
    </xf>
    <xf numFmtId="41" fontId="3" fillId="2" borderId="52" xfId="4" applyNumberFormat="1" applyFont="1" applyFill="1" applyBorder="1" applyAlignment="1" applyProtection="1">
      <alignment horizontal="right" vertical="center" shrinkToFit="1"/>
      <protection locked="0"/>
    </xf>
    <xf numFmtId="38" fontId="3" fillId="2" borderId="7" xfId="3" applyNumberFormat="1" applyFont="1" applyFill="1" applyBorder="1" applyAlignment="1">
      <alignment horizontal="right" vertical="center"/>
    </xf>
    <xf numFmtId="38" fontId="3" fillId="0" borderId="7" xfId="3" applyNumberFormat="1" applyFont="1" applyFill="1" applyBorder="1" applyAlignment="1">
      <alignment horizontal="right" vertical="center"/>
    </xf>
    <xf numFmtId="38" fontId="3" fillId="2" borderId="44" xfId="3" applyNumberFormat="1" applyFont="1" applyFill="1" applyBorder="1" applyAlignment="1">
      <alignment horizontal="right" vertical="center"/>
    </xf>
    <xf numFmtId="38" fontId="3" fillId="2" borderId="22" xfId="3" applyNumberFormat="1" applyFont="1" applyFill="1" applyBorder="1" applyAlignment="1">
      <alignment horizontal="right" vertical="center"/>
    </xf>
    <xf numFmtId="38" fontId="3" fillId="0" borderId="22" xfId="3" applyNumberFormat="1" applyFont="1" applyFill="1" applyBorder="1" applyAlignment="1">
      <alignment horizontal="right" vertical="center"/>
    </xf>
    <xf numFmtId="38" fontId="3" fillId="2" borderId="40" xfId="3" applyNumberFormat="1" applyFont="1" applyFill="1" applyBorder="1" applyAlignment="1">
      <alignment horizontal="right" vertical="center"/>
    </xf>
    <xf numFmtId="178" fontId="3" fillId="2" borderId="22" xfId="3" applyNumberFormat="1" applyFont="1" applyFill="1" applyBorder="1" applyAlignment="1">
      <alignment horizontal="right" vertical="center"/>
    </xf>
    <xf numFmtId="178" fontId="3" fillId="0" borderId="22" xfId="3" applyNumberFormat="1" applyFont="1" applyFill="1" applyBorder="1" applyAlignment="1">
      <alignment horizontal="right" vertical="center"/>
    </xf>
    <xf numFmtId="178" fontId="3" fillId="2" borderId="40" xfId="3" applyNumberFormat="1" applyFont="1" applyFill="1" applyBorder="1" applyAlignment="1">
      <alignment horizontal="right" vertical="center"/>
    </xf>
    <xf numFmtId="190" fontId="3" fillId="2" borderId="40" xfId="3" applyNumberFormat="1" applyFont="1" applyFill="1" applyBorder="1" applyAlignment="1">
      <alignment vertical="center" shrinkToFit="1"/>
    </xf>
    <xf numFmtId="190" fontId="3" fillId="2" borderId="119" xfId="3" applyNumberFormat="1" applyFont="1" applyFill="1" applyBorder="1" applyAlignment="1">
      <alignment vertical="center"/>
    </xf>
    <xf numFmtId="190" fontId="3" fillId="2" borderId="62" xfId="3" applyNumberFormat="1" applyFont="1" applyFill="1" applyBorder="1" applyAlignment="1">
      <alignment vertical="center"/>
    </xf>
    <xf numFmtId="190" fontId="3" fillId="4" borderId="22" xfId="3" applyNumberFormat="1" applyFont="1" applyFill="1" applyBorder="1" applyAlignment="1">
      <alignment horizontal="right" vertical="center"/>
    </xf>
    <xf numFmtId="190" fontId="3" fillId="0" borderId="22" xfId="3" applyNumberFormat="1" applyFont="1" applyFill="1" applyBorder="1" applyAlignment="1">
      <alignment horizontal="right" vertical="center"/>
    </xf>
    <xf numFmtId="190" fontId="3" fillId="4" borderId="40" xfId="3" applyNumberFormat="1" applyFont="1" applyFill="1" applyBorder="1" applyAlignment="1">
      <alignment horizontal="right" vertical="center"/>
    </xf>
    <xf numFmtId="190" fontId="3" fillId="2" borderId="117" xfId="3" applyNumberFormat="1" applyFont="1" applyFill="1" applyBorder="1" applyAlignment="1" applyProtection="1">
      <alignment vertical="center" shrinkToFit="1"/>
      <protection locked="0"/>
    </xf>
    <xf numFmtId="190" fontId="3" fillId="0" borderId="117" xfId="3" applyNumberFormat="1" applyFont="1" applyFill="1" applyBorder="1" applyAlignment="1" applyProtection="1">
      <alignment vertical="center" shrinkToFit="1"/>
      <protection locked="0"/>
    </xf>
    <xf numFmtId="190" fontId="3" fillId="2" borderId="119" xfId="3" applyNumberFormat="1" applyFont="1" applyFill="1" applyBorder="1" applyAlignment="1" applyProtection="1">
      <alignment vertical="center" shrinkToFit="1"/>
      <protection locked="0"/>
    </xf>
    <xf numFmtId="190" fontId="3" fillId="2" borderId="62" xfId="3" applyNumberFormat="1" applyFont="1" applyFill="1" applyBorder="1" applyAlignment="1" applyProtection="1">
      <alignment vertical="center" shrinkToFit="1"/>
      <protection locked="0"/>
    </xf>
    <xf numFmtId="190" fontId="3" fillId="0" borderId="32" xfId="3" applyNumberFormat="1" applyFont="1" applyFill="1" applyBorder="1" applyAlignment="1" applyProtection="1">
      <alignment vertical="center" shrinkToFit="1"/>
      <protection locked="0"/>
    </xf>
    <xf numFmtId="190" fontId="3" fillId="2" borderId="55" xfId="3" applyNumberFormat="1" applyFont="1" applyFill="1" applyBorder="1" applyAlignment="1" applyProtection="1">
      <alignment vertical="center" shrinkToFit="1"/>
      <protection locked="0"/>
    </xf>
    <xf numFmtId="190" fontId="3" fillId="2" borderId="60" xfId="3" applyNumberFormat="1" applyFont="1" applyFill="1" applyBorder="1" applyAlignment="1" applyProtection="1">
      <alignment vertical="center" shrinkToFit="1"/>
      <protection locked="0"/>
    </xf>
    <xf numFmtId="190" fontId="3" fillId="0" borderId="117" xfId="3" applyNumberFormat="1" applyFont="1" applyFill="1" applyBorder="1" applyAlignment="1">
      <alignment horizontal="right" vertical="center"/>
    </xf>
    <xf numFmtId="38" fontId="3" fillId="0" borderId="117" xfId="3" applyNumberFormat="1" applyFont="1" applyFill="1" applyBorder="1" applyAlignment="1">
      <alignment horizontal="right" vertical="center"/>
    </xf>
    <xf numFmtId="190" fontId="3" fillId="2" borderId="33" xfId="3" applyNumberFormat="1" applyFont="1" applyFill="1" applyBorder="1" applyAlignment="1" applyProtection="1">
      <alignment horizontal="right" vertical="center" shrinkToFit="1"/>
      <protection locked="0"/>
    </xf>
    <xf numFmtId="190" fontId="3" fillId="0" borderId="33" xfId="3" applyNumberFormat="1" applyFont="1" applyFill="1" applyBorder="1" applyAlignment="1" applyProtection="1">
      <alignment horizontal="right" vertical="center" shrinkToFit="1"/>
      <protection locked="0"/>
    </xf>
    <xf numFmtId="190" fontId="3" fillId="0" borderId="33" xfId="3" applyNumberFormat="1" applyFont="1" applyFill="1" applyBorder="1" applyAlignment="1">
      <alignment vertical="center"/>
    </xf>
    <xf numFmtId="190" fontId="3" fillId="2" borderId="33" xfId="3" applyNumberFormat="1" applyFont="1" applyFill="1" applyBorder="1" applyAlignment="1">
      <alignment horizontal="right" vertical="center"/>
    </xf>
    <xf numFmtId="190" fontId="3" fillId="0" borderId="33" xfId="3" applyNumberFormat="1" applyFont="1" applyFill="1" applyBorder="1" applyAlignment="1">
      <alignment horizontal="right" vertical="center"/>
    </xf>
    <xf numFmtId="38" fontId="3" fillId="0" borderId="33" xfId="3" applyNumberFormat="1" applyFont="1" applyFill="1" applyBorder="1" applyAlignment="1">
      <alignment horizontal="right" vertical="center"/>
    </xf>
    <xf numFmtId="190" fontId="3" fillId="0" borderId="57" xfId="3" applyNumberFormat="1" applyFont="1" applyFill="1" applyBorder="1" applyAlignment="1">
      <alignment horizontal="right" vertical="center"/>
    </xf>
    <xf numFmtId="190" fontId="3" fillId="2" borderId="130" xfId="3" applyNumberFormat="1" applyFont="1" applyFill="1" applyBorder="1" applyAlignment="1">
      <alignment horizontal="right" vertical="center"/>
    </xf>
    <xf numFmtId="190" fontId="3" fillId="2" borderId="130" xfId="3" applyNumberFormat="1" applyFont="1" applyFill="1" applyBorder="1" applyAlignment="1">
      <alignment horizontal="right" vertical="center" shrinkToFit="1"/>
    </xf>
    <xf numFmtId="190" fontId="3" fillId="2" borderId="130" xfId="3" applyNumberFormat="1" applyFont="1" applyFill="1" applyBorder="1" applyAlignment="1">
      <alignment vertical="center"/>
    </xf>
    <xf numFmtId="42" fontId="3" fillId="2" borderId="130" xfId="3" applyNumberFormat="1" applyFont="1" applyFill="1" applyBorder="1" applyAlignment="1" applyProtection="1">
      <alignment horizontal="right" vertical="center" shrinkToFit="1"/>
      <protection locked="0"/>
    </xf>
    <xf numFmtId="190" fontId="3" fillId="0" borderId="130" xfId="3" applyNumberFormat="1" applyFont="1" applyFill="1" applyBorder="1" applyAlignment="1">
      <alignment vertical="center"/>
    </xf>
    <xf numFmtId="190" fontId="3" fillId="0" borderId="130" xfId="3" applyNumberFormat="1" applyFont="1" applyFill="1" applyBorder="1" applyAlignment="1">
      <alignment horizontal="right" vertical="center"/>
    </xf>
    <xf numFmtId="38" fontId="3" fillId="0" borderId="130" xfId="3" applyNumberFormat="1" applyFont="1" applyFill="1" applyBorder="1" applyAlignment="1">
      <alignment horizontal="right" vertical="center"/>
    </xf>
    <xf numFmtId="190" fontId="3" fillId="2" borderId="131" xfId="3" applyNumberFormat="1" applyFont="1" applyFill="1" applyBorder="1" applyAlignment="1">
      <alignment horizontal="right" vertical="center"/>
    </xf>
    <xf numFmtId="190" fontId="3" fillId="0" borderId="7" xfId="3" applyNumberFormat="1" applyFont="1" applyFill="1" applyBorder="1" applyAlignment="1">
      <alignment horizontal="right" vertical="center" shrinkToFit="1"/>
    </xf>
    <xf numFmtId="42" fontId="3" fillId="2" borderId="7" xfId="3" applyNumberFormat="1" applyFont="1" applyFill="1" applyBorder="1" applyAlignment="1" applyProtection="1">
      <alignment horizontal="right" vertical="center" shrinkToFit="1"/>
      <protection locked="0"/>
    </xf>
    <xf numFmtId="190" fontId="3" fillId="0" borderId="7" xfId="3" applyNumberFormat="1" applyFont="1" applyFill="1" applyBorder="1" applyAlignment="1">
      <alignment horizontal="right" vertical="center"/>
    </xf>
    <xf numFmtId="190" fontId="3" fillId="2" borderId="7" xfId="3" applyNumberFormat="1" applyFont="1" applyFill="1" applyBorder="1" applyAlignment="1">
      <alignment horizontal="right" vertical="center" shrinkToFit="1"/>
    </xf>
    <xf numFmtId="190" fontId="3" fillId="2" borderId="44" xfId="3" applyNumberFormat="1" applyFont="1" applyFill="1" applyBorder="1" applyAlignment="1">
      <alignment horizontal="right" vertical="center"/>
    </xf>
    <xf numFmtId="190" fontId="3" fillId="0" borderId="56" xfId="3" applyNumberFormat="1" applyFont="1" applyFill="1" applyBorder="1" applyAlignment="1">
      <alignment horizontal="right" vertical="center"/>
    </xf>
    <xf numFmtId="190" fontId="3" fillId="0" borderId="59" xfId="3" applyNumberFormat="1" applyFont="1" applyFill="1" applyBorder="1" applyAlignment="1">
      <alignment horizontal="right" vertical="center"/>
    </xf>
    <xf numFmtId="190" fontId="3" fillId="2" borderId="132" xfId="3" applyNumberFormat="1" applyFont="1" applyFill="1" applyBorder="1" applyAlignment="1">
      <alignment vertical="center"/>
    </xf>
    <xf numFmtId="190" fontId="3" fillId="0" borderId="132" xfId="3" applyNumberFormat="1" applyFont="1" applyFill="1" applyBorder="1" applyAlignment="1">
      <alignment vertical="center"/>
    </xf>
    <xf numFmtId="190" fontId="3" fillId="0" borderId="132" xfId="3" applyNumberFormat="1" applyFont="1" applyFill="1" applyBorder="1" applyAlignment="1" applyProtection="1">
      <alignment vertical="center" shrinkToFit="1"/>
      <protection locked="0"/>
    </xf>
    <xf numFmtId="190" fontId="3" fillId="0" borderId="132" xfId="3" applyNumberFormat="1" applyFont="1" applyFill="1" applyBorder="1" applyAlignment="1">
      <alignment horizontal="right" vertical="center"/>
    </xf>
    <xf numFmtId="190" fontId="3" fillId="0" borderId="133" xfId="3" applyNumberFormat="1" applyFont="1" applyFill="1" applyBorder="1" applyAlignment="1">
      <alignment vertical="center"/>
    </xf>
    <xf numFmtId="190" fontId="3" fillId="0" borderId="117" xfId="3" quotePrefix="1" applyNumberFormat="1" applyFont="1" applyFill="1" applyBorder="1" applyAlignment="1" applyProtection="1">
      <alignment horizontal="right" vertical="center" shrinkToFit="1"/>
      <protection locked="0"/>
    </xf>
    <xf numFmtId="190" fontId="3" fillId="0" borderId="119" xfId="3" applyNumberFormat="1" applyFont="1" applyFill="1" applyBorder="1" applyAlignment="1">
      <alignment vertical="center"/>
    </xf>
    <xf numFmtId="190" fontId="3" fillId="2" borderId="7" xfId="3" quotePrefix="1" applyNumberFormat="1" applyFont="1" applyFill="1" applyBorder="1" applyAlignment="1" applyProtection="1">
      <alignment horizontal="right" vertical="center" shrinkToFit="1"/>
      <protection locked="0"/>
    </xf>
    <xf numFmtId="190" fontId="3" fillId="0" borderId="7" xfId="3" quotePrefix="1" applyNumberFormat="1" applyFont="1" applyFill="1" applyBorder="1" applyAlignment="1" applyProtection="1">
      <alignment horizontal="right" vertical="center" shrinkToFit="1"/>
      <protection locked="0"/>
    </xf>
    <xf numFmtId="191" fontId="3" fillId="0" borderId="39" xfId="3" quotePrefix="1" applyNumberFormat="1" applyFont="1" applyFill="1" applyBorder="1" applyAlignment="1" applyProtection="1">
      <alignment horizontal="right" vertical="center" shrinkToFit="1"/>
      <protection locked="0"/>
    </xf>
    <xf numFmtId="190" fontId="3" fillId="0" borderId="132" xfId="3" quotePrefix="1" applyNumberFormat="1" applyFont="1" applyFill="1" applyBorder="1" applyAlignment="1" applyProtection="1">
      <alignment horizontal="right" vertical="center" shrinkToFit="1"/>
      <protection locked="0"/>
    </xf>
    <xf numFmtId="190" fontId="3" fillId="2" borderId="132" xfId="3" applyNumberFormat="1" applyFont="1" applyFill="1" applyBorder="1" applyAlignment="1" applyProtection="1">
      <alignment vertical="center" shrinkToFit="1"/>
      <protection locked="0"/>
    </xf>
    <xf numFmtId="190" fontId="3" fillId="2" borderId="132" xfId="3" quotePrefix="1" applyNumberFormat="1" applyFont="1" applyFill="1" applyBorder="1" applyAlignment="1" applyProtection="1">
      <alignment horizontal="right" vertical="center" shrinkToFit="1"/>
      <protection locked="0"/>
    </xf>
    <xf numFmtId="38" fontId="3" fillId="0" borderId="132" xfId="3" applyNumberFormat="1" applyFont="1" applyFill="1" applyBorder="1" applyAlignment="1">
      <alignment horizontal="right" vertical="center"/>
    </xf>
    <xf numFmtId="190" fontId="3" fillId="0" borderId="133" xfId="3" quotePrefix="1" applyNumberFormat="1" applyFont="1" applyFill="1" applyBorder="1" applyAlignment="1" applyProtection="1">
      <alignment horizontal="right" vertical="center" shrinkToFit="1"/>
      <protection locked="0"/>
    </xf>
    <xf numFmtId="190" fontId="3" fillId="0" borderId="44" xfId="3" quotePrefix="1" applyNumberFormat="1" applyFont="1" applyFill="1" applyBorder="1" applyAlignment="1" applyProtection="1">
      <alignment horizontal="right" vertical="center" shrinkToFit="1"/>
      <protection locked="0"/>
    </xf>
    <xf numFmtId="190" fontId="3" fillId="2" borderId="117" xfId="3" quotePrefix="1" applyNumberFormat="1" applyFont="1" applyFill="1" applyBorder="1" applyAlignment="1" applyProtection="1">
      <alignment horizontal="right" vertical="center" shrinkToFit="1"/>
      <protection locked="0"/>
    </xf>
    <xf numFmtId="41" fontId="3" fillId="2" borderId="117" xfId="3" applyNumberFormat="1" applyFont="1" applyFill="1" applyBorder="1" applyAlignment="1" applyProtection="1">
      <alignment horizontal="right" vertical="center" shrinkToFit="1"/>
      <protection locked="0"/>
    </xf>
    <xf numFmtId="190" fontId="3" fillId="0" borderId="119" xfId="3" quotePrefix="1" applyNumberFormat="1" applyFont="1" applyFill="1" applyBorder="1" applyAlignment="1" applyProtection="1">
      <alignment horizontal="right" vertical="center" shrinkToFit="1"/>
      <protection locked="0"/>
    </xf>
    <xf numFmtId="41" fontId="3" fillId="2" borderId="7" xfId="3" applyNumberFormat="1" applyFont="1" applyFill="1" applyBorder="1" applyAlignment="1" applyProtection="1">
      <alignment horizontal="right" vertical="center" shrinkToFit="1"/>
      <protection locked="0"/>
    </xf>
    <xf numFmtId="191" fontId="3" fillId="0" borderId="39" xfId="3" quotePrefix="1" applyNumberFormat="1" applyFont="1" applyFill="1" applyBorder="1" applyAlignment="1">
      <alignment horizontal="right" vertical="center"/>
    </xf>
    <xf numFmtId="38" fontId="3" fillId="0" borderId="39" xfId="3" applyNumberFormat="1" applyFont="1" applyFill="1" applyBorder="1" applyAlignment="1">
      <alignment horizontal="right" vertical="center"/>
    </xf>
    <xf numFmtId="191" fontId="3" fillId="0" borderId="59" xfId="3" quotePrefix="1" applyNumberFormat="1" applyFont="1" applyFill="1" applyBorder="1" applyAlignment="1">
      <alignment horizontal="right" vertical="center"/>
    </xf>
    <xf numFmtId="190" fontId="3" fillId="0" borderId="130" xfId="3" applyNumberFormat="1" applyFont="1" applyFill="1" applyBorder="1" applyAlignment="1">
      <alignment vertical="center" shrinkToFit="1"/>
    </xf>
    <xf numFmtId="190" fontId="3" fillId="0" borderId="130" xfId="3" applyNumberFormat="1" applyFont="1" applyFill="1" applyBorder="1" applyAlignment="1" applyProtection="1">
      <alignment vertical="center" shrinkToFit="1"/>
      <protection locked="0"/>
    </xf>
    <xf numFmtId="190" fontId="3" fillId="2" borderId="131" xfId="3" applyNumberFormat="1" applyFont="1" applyFill="1" applyBorder="1" applyAlignment="1">
      <alignment vertical="center"/>
    </xf>
    <xf numFmtId="191" fontId="3" fillId="0" borderId="7" xfId="3" applyNumberFormat="1" applyFont="1" applyFill="1" applyBorder="1" applyAlignment="1">
      <alignment vertical="center" shrinkToFit="1"/>
    </xf>
    <xf numFmtId="191" fontId="3" fillId="2" borderId="117" xfId="3" applyNumberFormat="1" applyFont="1" applyFill="1" applyBorder="1" applyAlignment="1">
      <alignment vertical="center"/>
    </xf>
    <xf numFmtId="191" fontId="3" fillId="0" borderId="117" xfId="3" applyNumberFormat="1" applyFont="1" applyFill="1" applyBorder="1" applyAlignment="1">
      <alignment vertical="center"/>
    </xf>
    <xf numFmtId="191" fontId="3" fillId="0" borderId="117" xfId="3" applyNumberFormat="1" applyFont="1" applyFill="1" applyBorder="1" applyAlignment="1" applyProtection="1">
      <alignment vertical="center" shrinkToFit="1"/>
      <protection locked="0"/>
    </xf>
    <xf numFmtId="191" fontId="3" fillId="0" borderId="119" xfId="3" applyNumberFormat="1" applyFont="1" applyFill="1" applyBorder="1" applyAlignment="1">
      <alignment vertical="center"/>
    </xf>
    <xf numFmtId="191" fontId="3" fillId="0" borderId="32" xfId="3" applyNumberFormat="1" applyFont="1" applyFill="1" applyBorder="1" applyAlignment="1" applyProtection="1">
      <alignment vertical="center" shrinkToFit="1"/>
      <protection locked="0"/>
    </xf>
    <xf numFmtId="190" fontId="26" fillId="0" borderId="4" xfId="3" applyNumberFormat="1" applyFont="1" applyFill="1" applyBorder="1" applyAlignment="1">
      <alignment vertical="center"/>
    </xf>
    <xf numFmtId="190" fontId="3" fillId="2" borderId="134" xfId="3" applyNumberFormat="1" applyFont="1" applyFill="1" applyBorder="1" applyAlignment="1">
      <alignment vertical="center"/>
    </xf>
    <xf numFmtId="190" fontId="3" fillId="2" borderId="132" xfId="3" applyNumberFormat="1" applyFont="1" applyFill="1" applyBorder="1" applyAlignment="1">
      <alignment horizontal="right" vertical="center" shrinkToFit="1"/>
    </xf>
    <xf numFmtId="190" fontId="3" fillId="0" borderId="134" xfId="3" applyNumberFormat="1" applyFont="1" applyFill="1" applyBorder="1" applyAlignment="1">
      <alignment vertical="center"/>
    </xf>
    <xf numFmtId="190" fontId="3" fillId="2" borderId="134" xfId="3" applyNumberFormat="1" applyFont="1" applyFill="1" applyBorder="1" applyAlignment="1">
      <alignment horizontal="right" vertical="center"/>
    </xf>
    <xf numFmtId="190" fontId="26" fillId="0" borderId="61" xfId="3" applyNumberFormat="1" applyFont="1" applyFill="1" applyBorder="1" applyAlignment="1">
      <alignment vertical="center"/>
    </xf>
    <xf numFmtId="190" fontId="3" fillId="0" borderId="118" xfId="3" applyNumberFormat="1" applyFont="1" applyFill="1" applyBorder="1" applyAlignment="1">
      <alignment horizontal="right" vertical="center"/>
    </xf>
    <xf numFmtId="38" fontId="3" fillId="0" borderId="118" xfId="3" applyNumberFormat="1" applyFont="1" applyFill="1" applyBorder="1" applyAlignment="1">
      <alignment horizontal="right" vertical="center"/>
    </xf>
    <xf numFmtId="190" fontId="26" fillId="0" borderId="7" xfId="3" applyNumberFormat="1" applyFont="1" applyFill="1" applyBorder="1" applyAlignment="1" applyProtection="1">
      <alignment horizontal="right" vertical="center" shrinkToFit="1"/>
      <protection locked="0"/>
    </xf>
    <xf numFmtId="191" fontId="26" fillId="0" borderId="39" xfId="3" applyNumberFormat="1" applyFont="1" applyFill="1" applyBorder="1" applyAlignment="1">
      <alignment vertical="center"/>
    </xf>
    <xf numFmtId="190" fontId="3" fillId="2" borderId="132" xfId="3" applyNumberFormat="1" applyFont="1" applyFill="1" applyBorder="1" applyAlignment="1">
      <alignment vertical="center" shrinkToFit="1"/>
    </xf>
    <xf numFmtId="190" fontId="3" fillId="0" borderId="42" xfId="3" applyNumberFormat="1" applyFont="1" applyFill="1" applyBorder="1" applyAlignment="1" applyProtection="1">
      <alignment horizontal="right" vertical="center" shrinkToFit="1"/>
      <protection locked="0"/>
    </xf>
    <xf numFmtId="38" fontId="3" fillId="0" borderId="42" xfId="3" applyNumberFormat="1" applyFont="1" applyFill="1" applyBorder="1" applyAlignment="1">
      <alignment horizontal="right" vertical="center"/>
    </xf>
    <xf numFmtId="191" fontId="3" fillId="0" borderId="42" xfId="3" applyNumberFormat="1" applyFont="1" applyFill="1" applyBorder="1" applyAlignment="1" applyProtection="1">
      <alignment horizontal="right" vertical="center" shrinkToFit="1"/>
      <protection locked="0"/>
    </xf>
    <xf numFmtId="190" fontId="3" fillId="0" borderId="96" xfId="3" quotePrefix="1" applyNumberFormat="1" applyFont="1" applyFill="1" applyBorder="1" applyAlignment="1">
      <alignment horizontal="right" vertical="center"/>
    </xf>
    <xf numFmtId="183" fontId="3" fillId="0" borderId="59" xfId="2" applyNumberFormat="1" applyFont="1" applyFill="1" applyBorder="1" applyAlignment="1">
      <alignment horizontal="right" vertical="center"/>
    </xf>
    <xf numFmtId="190" fontId="3" fillId="0" borderId="21" xfId="3" applyNumberFormat="1" applyFont="1" applyFill="1" applyBorder="1" applyAlignment="1">
      <alignment horizontal="right" vertical="center"/>
    </xf>
    <xf numFmtId="190" fontId="3" fillId="0" borderId="43" xfId="3" applyNumberFormat="1" applyFont="1" applyFill="1" applyBorder="1" applyAlignment="1">
      <alignment horizontal="right" vertical="center"/>
    </xf>
    <xf numFmtId="190" fontId="3" fillId="0" borderId="40" xfId="3" applyNumberFormat="1" applyFont="1" applyFill="1" applyBorder="1" applyAlignment="1">
      <alignment horizontal="right" vertical="center"/>
    </xf>
    <xf numFmtId="197" fontId="3" fillId="0" borderId="22" xfId="3" applyNumberFormat="1" applyFont="1" applyFill="1" applyBorder="1" applyAlignment="1">
      <alignment horizontal="right" vertical="center"/>
    </xf>
    <xf numFmtId="196" fontId="3" fillId="2" borderId="40" xfId="3" applyNumberFormat="1" applyFont="1" applyFill="1" applyBorder="1" applyAlignment="1">
      <alignment vertical="center"/>
    </xf>
    <xf numFmtId="190" fontId="3" fillId="0" borderId="10" xfId="3" applyNumberFormat="1" applyFont="1" applyFill="1" applyBorder="1" applyAlignment="1">
      <alignment horizontal="right" vertical="center"/>
    </xf>
    <xf numFmtId="190" fontId="3" fillId="2" borderId="43" xfId="3" applyNumberFormat="1" applyFont="1" applyFill="1" applyBorder="1" applyAlignment="1">
      <alignment vertical="center" shrinkToFit="1"/>
    </xf>
    <xf numFmtId="191" fontId="3" fillId="0" borderId="42" xfId="3" applyNumberFormat="1" applyFont="1" applyFill="1" applyBorder="1" applyAlignment="1">
      <alignment horizontal="right" vertical="center"/>
    </xf>
    <xf numFmtId="190" fontId="6" fillId="0" borderId="7" xfId="3" applyNumberFormat="1" applyFont="1" applyFill="1" applyBorder="1" applyAlignment="1">
      <alignment vertical="center"/>
    </xf>
    <xf numFmtId="190" fontId="3" fillId="2" borderId="39" xfId="3" applyNumberFormat="1" applyFont="1" applyFill="1" applyBorder="1" applyAlignment="1">
      <alignment vertical="center" shrinkToFit="1"/>
    </xf>
    <xf numFmtId="190" fontId="3" fillId="2" borderId="59" xfId="3" applyNumberFormat="1" applyFont="1" applyFill="1" applyBorder="1" applyAlignment="1">
      <alignment vertical="center"/>
    </xf>
    <xf numFmtId="190" fontId="3" fillId="2" borderId="7" xfId="3" applyNumberFormat="1" applyFont="1" applyFill="1" applyBorder="1" applyAlignment="1" applyProtection="1">
      <alignment vertical="center"/>
    </xf>
    <xf numFmtId="190" fontId="3" fillId="0" borderId="7" xfId="3" applyNumberFormat="1" applyFont="1" applyFill="1" applyBorder="1" applyAlignment="1" applyProtection="1">
      <alignment vertical="center"/>
    </xf>
    <xf numFmtId="190" fontId="3" fillId="2" borderId="7" xfId="3" applyNumberFormat="1" applyFont="1" applyFill="1" applyBorder="1" applyAlignment="1" applyProtection="1">
      <alignment horizontal="right" vertical="center"/>
    </xf>
    <xf numFmtId="190" fontId="3" fillId="2" borderId="43" xfId="3" applyNumberFormat="1" applyFont="1" applyFill="1" applyBorder="1" applyAlignment="1" applyProtection="1">
      <alignment vertical="center"/>
    </xf>
    <xf numFmtId="190" fontId="3" fillId="2" borderId="117" xfId="3" applyNumberFormat="1" applyFont="1" applyFill="1" applyBorder="1" applyAlignment="1" applyProtection="1">
      <alignment vertical="center"/>
    </xf>
    <xf numFmtId="190" fontId="3" fillId="0" borderId="117" xfId="3" applyNumberFormat="1" applyFont="1" applyFill="1" applyBorder="1" applyAlignment="1" applyProtection="1">
      <alignment vertical="center"/>
    </xf>
    <xf numFmtId="190" fontId="3" fillId="2" borderId="117" xfId="3" applyNumberFormat="1" applyFont="1" applyFill="1" applyBorder="1" applyAlignment="1" applyProtection="1">
      <alignment horizontal="right" vertical="center"/>
    </xf>
    <xf numFmtId="190" fontId="3" fillId="2" borderId="50" xfId="3" applyNumberFormat="1" applyFont="1" applyFill="1" applyBorder="1" applyAlignment="1" applyProtection="1">
      <alignment vertical="center"/>
    </xf>
    <xf numFmtId="190" fontId="3" fillId="2" borderId="61" xfId="3" applyNumberFormat="1" applyFont="1" applyFill="1" applyBorder="1" applyAlignment="1" applyProtection="1">
      <alignment vertical="center"/>
    </xf>
    <xf numFmtId="190" fontId="3" fillId="2" borderId="61" xfId="3" quotePrefix="1" applyNumberFormat="1" applyFont="1" applyFill="1" applyBorder="1" applyAlignment="1" applyProtection="1">
      <alignment horizontal="right" vertical="center"/>
    </xf>
    <xf numFmtId="190" fontId="3" fillId="0" borderId="61" xfId="3" quotePrefix="1" applyNumberFormat="1" applyFont="1" applyFill="1" applyBorder="1" applyAlignment="1" applyProtection="1">
      <alignment horizontal="right" vertical="center"/>
    </xf>
    <xf numFmtId="190" fontId="3" fillId="2" borderId="62" xfId="3" applyNumberFormat="1" applyFont="1" applyFill="1" applyBorder="1" applyAlignment="1" applyProtection="1">
      <alignment horizontal="right" vertical="center"/>
    </xf>
    <xf numFmtId="190" fontId="3" fillId="0" borderId="61" xfId="3" applyNumberFormat="1" applyFont="1" applyFill="1" applyBorder="1" applyAlignment="1" applyProtection="1">
      <alignment vertical="center"/>
    </xf>
    <xf numFmtId="190" fontId="3" fillId="2" borderId="61" xfId="3" applyNumberFormat="1" applyFont="1" applyFill="1" applyBorder="1" applyAlignment="1" applyProtection="1">
      <alignment horizontal="right" vertical="center"/>
    </xf>
    <xf numFmtId="190" fontId="3" fillId="2" borderId="62" xfId="3" applyNumberFormat="1" applyFont="1" applyFill="1" applyBorder="1" applyAlignment="1" applyProtection="1">
      <alignment vertical="center"/>
    </xf>
    <xf numFmtId="190" fontId="3" fillId="2" borderId="32" xfId="3" applyNumberFormat="1" applyFont="1" applyFill="1" applyBorder="1" applyAlignment="1" applyProtection="1">
      <alignment vertical="center"/>
    </xf>
    <xf numFmtId="190" fontId="3" fillId="0" borderId="32" xfId="3" applyNumberFormat="1" applyFont="1" applyFill="1" applyBorder="1" applyAlignment="1" applyProtection="1">
      <alignment vertical="center"/>
    </xf>
    <xf numFmtId="190" fontId="3" fillId="2" borderId="32" xfId="3" applyNumberFormat="1" applyFont="1" applyFill="1" applyBorder="1" applyAlignment="1" applyProtection="1">
      <alignment horizontal="right" vertical="center"/>
    </xf>
    <xf numFmtId="190" fontId="3" fillId="2" borderId="32" xfId="3" applyNumberFormat="1" applyFont="1" applyFill="1" applyBorder="1" applyAlignment="1" applyProtection="1">
      <alignment horizontal="right" vertical="center" shrinkToFit="1"/>
      <protection locked="0"/>
    </xf>
    <xf numFmtId="190" fontId="3" fillId="2" borderId="55" xfId="3" applyNumberFormat="1" applyFont="1" applyFill="1" applyBorder="1" applyAlignment="1" applyProtection="1">
      <alignment vertical="center"/>
    </xf>
    <xf numFmtId="190" fontId="3" fillId="2" borderId="21" xfId="3" applyNumberFormat="1" applyFont="1" applyFill="1" applyBorder="1" applyAlignment="1" applyProtection="1">
      <alignment horizontal="right" vertical="center" shrinkToFit="1"/>
      <protection locked="0"/>
    </xf>
    <xf numFmtId="190" fontId="3" fillId="2" borderId="21" xfId="3" applyNumberFormat="1" applyFont="1" applyFill="1" applyBorder="1" applyAlignment="1" applyProtection="1">
      <alignment vertical="center"/>
    </xf>
    <xf numFmtId="190" fontId="3" fillId="0" borderId="21" xfId="3" applyNumberFormat="1" applyFont="1" applyFill="1" applyBorder="1" applyAlignment="1" applyProtection="1">
      <alignment vertical="center"/>
    </xf>
    <xf numFmtId="190" fontId="3" fillId="2" borderId="21" xfId="3" applyNumberFormat="1" applyFont="1" applyFill="1" applyBorder="1" applyAlignment="1" applyProtection="1">
      <alignment horizontal="right" vertical="center"/>
    </xf>
    <xf numFmtId="190" fontId="3" fillId="0" borderId="43" xfId="3" applyNumberFormat="1" applyFont="1" applyFill="1" applyBorder="1" applyAlignment="1" applyProtection="1">
      <alignment horizontal="right" vertical="center"/>
    </xf>
    <xf numFmtId="190" fontId="3" fillId="0" borderId="119" xfId="3" applyNumberFormat="1" applyFont="1" applyFill="1" applyBorder="1" applyAlignment="1" applyProtection="1">
      <alignment vertical="center"/>
    </xf>
    <xf numFmtId="190" fontId="3" fillId="0" borderId="62" xfId="3" applyNumberFormat="1" applyFont="1" applyFill="1" applyBorder="1" applyAlignment="1" applyProtection="1">
      <alignment vertical="center"/>
    </xf>
    <xf numFmtId="38" fontId="3" fillId="0" borderId="61" xfId="3" applyNumberFormat="1" applyFont="1" applyFill="1" applyBorder="1" applyAlignment="1" applyProtection="1">
      <alignment horizontal="right" vertical="center"/>
    </xf>
    <xf numFmtId="190" fontId="3" fillId="0" borderId="62" xfId="3" applyNumberFormat="1" applyFont="1" applyFill="1" applyBorder="1" applyAlignment="1" applyProtection="1">
      <alignment horizontal="right" vertical="center"/>
    </xf>
    <xf numFmtId="190" fontId="3" fillId="2" borderId="33" xfId="3" applyNumberFormat="1" applyFont="1" applyFill="1" applyBorder="1" applyAlignment="1" applyProtection="1">
      <alignment horizontal="right" vertical="center"/>
    </xf>
    <xf numFmtId="190" fontId="3" fillId="2" borderId="33" xfId="3" applyNumberFormat="1" applyFont="1" applyFill="1" applyBorder="1" applyAlignment="1" applyProtection="1">
      <alignment vertical="center" shrinkToFit="1"/>
      <protection locked="0"/>
    </xf>
    <xf numFmtId="190" fontId="3" fillId="2" borderId="33" xfId="3" applyNumberFormat="1" applyFont="1" applyFill="1" applyBorder="1" applyAlignment="1" applyProtection="1">
      <alignment vertical="center"/>
    </xf>
    <xf numFmtId="190" fontId="3" fillId="2" borderId="33" xfId="3" quotePrefix="1" applyNumberFormat="1" applyFont="1" applyFill="1" applyBorder="1" applyAlignment="1" applyProtection="1">
      <alignment horizontal="right" vertical="center"/>
    </xf>
    <xf numFmtId="190" fontId="3" fillId="0" borderId="33" xfId="3" applyNumberFormat="1" applyFont="1" applyFill="1" applyBorder="1" applyAlignment="1" applyProtection="1">
      <alignment vertical="center"/>
    </xf>
    <xf numFmtId="190" fontId="3" fillId="0" borderId="57" xfId="3" applyNumberFormat="1" applyFont="1" applyFill="1" applyBorder="1" applyAlignment="1" applyProtection="1">
      <alignment vertical="center"/>
    </xf>
    <xf numFmtId="0" fontId="0" fillId="0" borderId="0" xfId="0" applyFill="1" applyBorder="1"/>
    <xf numFmtId="49" fontId="17" fillId="0" borderId="0" xfId="0" applyNumberFormat="1" applyFont="1" applyFill="1" applyAlignment="1">
      <alignment horizontal="left" vertical="center"/>
    </xf>
    <xf numFmtId="0" fontId="29" fillId="0" borderId="0" xfId="0" applyFont="1" applyFill="1" applyAlignment="1">
      <alignment vertical="center"/>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24" xfId="0" applyFont="1" applyFill="1" applyBorder="1" applyAlignment="1">
      <alignment horizontal="center" vertical="center" wrapText="1"/>
    </xf>
    <xf numFmtId="0" fontId="16" fillId="0" borderId="125" xfId="0" applyFont="1" applyFill="1" applyBorder="1" applyAlignment="1">
      <alignment horizontal="center" vertical="center" wrapText="1"/>
    </xf>
    <xf numFmtId="0" fontId="16" fillId="0" borderId="13" xfId="0"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6" fillId="0" borderId="18" xfId="0" applyFont="1" applyFill="1" applyBorder="1" applyAlignment="1">
      <alignment horizontal="justify" vertical="center" wrapText="1"/>
    </xf>
    <xf numFmtId="0" fontId="16" fillId="0" borderId="19"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0" borderId="17" xfId="0" applyFont="1" applyFill="1" applyBorder="1" applyAlignment="1">
      <alignment horizontal="justify" vertical="center" wrapText="1"/>
    </xf>
    <xf numFmtId="0" fontId="16" fillId="0" borderId="124" xfId="0" applyFont="1" applyFill="1" applyBorder="1" applyAlignment="1">
      <alignment horizontal="justify" vertical="center" wrapText="1"/>
    </xf>
    <xf numFmtId="0" fontId="16" fillId="0" borderId="125"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3" xfId="0" applyFont="1" applyFill="1" applyBorder="1" applyAlignment="1">
      <alignment horizontal="justify" vertical="center" wrapText="1"/>
    </xf>
    <xf numFmtId="0" fontId="29" fillId="0" borderId="124" xfId="0" applyFont="1" applyFill="1" applyBorder="1" applyAlignment="1">
      <alignment horizontal="justify" vertical="center" wrapText="1"/>
    </xf>
    <xf numFmtId="0" fontId="29" fillId="0" borderId="125" xfId="0" applyFont="1" applyFill="1" applyBorder="1" applyAlignment="1">
      <alignment horizontal="justify" vertical="center" wrapText="1"/>
    </xf>
    <xf numFmtId="49" fontId="15" fillId="3" borderId="0" xfId="0" applyNumberFormat="1" applyFont="1" applyFill="1" applyBorder="1" applyAlignment="1">
      <alignment horizontal="center" vertical="center"/>
    </xf>
    <xf numFmtId="49" fontId="3" fillId="0" borderId="80" xfId="0" applyNumberFormat="1" applyFont="1" applyFill="1" applyBorder="1" applyAlignment="1">
      <alignment horizontal="center" vertical="center"/>
    </xf>
    <xf numFmtId="49" fontId="3" fillId="0" borderId="81" xfId="0" applyNumberFormat="1" applyFont="1" applyFill="1" applyBorder="1" applyAlignment="1">
      <alignment horizontal="center" vertical="center"/>
    </xf>
    <xf numFmtId="0" fontId="3" fillId="0" borderId="101" xfId="0" applyFont="1" applyFill="1" applyBorder="1" applyAlignment="1">
      <alignment horizontal="distributed" vertical="center" justifyLastLine="1"/>
    </xf>
    <xf numFmtId="0" fontId="3" fillId="0" borderId="98" xfId="0" applyFont="1" applyFill="1" applyBorder="1" applyAlignment="1">
      <alignment horizontal="distributed" vertical="center" justifyLastLine="1"/>
    </xf>
    <xf numFmtId="0" fontId="6" fillId="0" borderId="67" xfId="0" applyFont="1" applyFill="1" applyBorder="1" applyAlignment="1">
      <alignment horizontal="distributed" vertical="center" justifyLastLine="1"/>
    </xf>
    <xf numFmtId="0" fontId="6" fillId="0" borderId="30"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3" fillId="0" borderId="32" xfId="0" applyFont="1" applyFill="1" applyBorder="1" applyAlignment="1">
      <alignment horizontal="distributed" vertical="center" justifyLastLine="1"/>
    </xf>
    <xf numFmtId="38" fontId="3" fillId="0" borderId="104" xfId="30" applyFont="1" applyFill="1" applyBorder="1" applyAlignment="1">
      <alignment horizontal="distributed" vertical="center" wrapText="1" justifyLastLine="1"/>
    </xf>
    <xf numFmtId="38" fontId="3" fillId="0" borderId="106" xfId="30" applyFont="1" applyFill="1" applyBorder="1" applyAlignment="1">
      <alignment horizontal="distributed" vertical="center" wrapText="1" justifyLastLine="1"/>
    </xf>
    <xf numFmtId="49" fontId="3" fillId="0" borderId="72"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textRotation="255"/>
    </xf>
    <xf numFmtId="49" fontId="3" fillId="0" borderId="0" xfId="0" applyNumberFormat="1" applyFont="1" applyFill="1" applyBorder="1" applyAlignment="1">
      <alignment horizontal="center" vertical="center" textRotation="255"/>
    </xf>
    <xf numFmtId="49" fontId="3" fillId="0" borderId="74" xfId="0" applyNumberFormat="1" applyFont="1" applyFill="1" applyBorder="1" applyAlignment="1">
      <alignment horizontal="center" vertical="center" textRotation="255"/>
    </xf>
    <xf numFmtId="49" fontId="3" fillId="0" borderId="71" xfId="0" applyNumberFormat="1" applyFont="1" applyFill="1" applyBorder="1" applyAlignment="1">
      <alignment horizontal="center" vertical="center" textRotation="255"/>
    </xf>
    <xf numFmtId="38" fontId="3" fillId="0" borderId="67" xfId="30" applyFont="1" applyFill="1" applyBorder="1" applyAlignment="1">
      <alignment horizontal="distributed" vertical="center" justifyLastLine="1"/>
    </xf>
    <xf numFmtId="38" fontId="3" fillId="0" borderId="30" xfId="30" applyFont="1" applyFill="1" applyBorder="1" applyAlignment="1">
      <alignment horizontal="distributed" vertical="center" justifyLastLine="1"/>
    </xf>
    <xf numFmtId="38" fontId="3" fillId="0" borderId="67" xfId="30" applyFont="1" applyFill="1" applyBorder="1" applyAlignment="1">
      <alignment horizontal="distributed" vertical="center" wrapText="1" justifyLastLine="1"/>
    </xf>
    <xf numFmtId="38" fontId="3" fillId="0" borderId="30" xfId="30" applyFont="1" applyFill="1" applyBorder="1" applyAlignment="1">
      <alignment horizontal="distributed" vertical="center" wrapText="1" justifyLastLine="1"/>
    </xf>
    <xf numFmtId="38" fontId="3" fillId="0" borderId="99" xfId="30" applyFont="1" applyFill="1" applyBorder="1" applyAlignment="1">
      <alignment horizontal="distributed" vertical="center" justifyLastLine="1"/>
    </xf>
    <xf numFmtId="38" fontId="3" fillId="0" borderId="37" xfId="30" applyFont="1" applyFill="1" applyBorder="1" applyAlignment="1">
      <alignment horizontal="distributed" vertical="center" justifyLastLine="1"/>
    </xf>
    <xf numFmtId="38" fontId="8" fillId="0" borderId="71" xfId="1" applyNumberFormat="1" applyFont="1" applyFill="1" applyBorder="1" applyAlignment="1" applyProtection="1">
      <alignment horizontal="center" vertical="center"/>
    </xf>
    <xf numFmtId="49" fontId="7" fillId="0" borderId="13" xfId="0" applyNumberFormat="1" applyFont="1" applyFill="1" applyBorder="1" applyAlignment="1">
      <alignment horizontal="center" vertical="center" textRotation="255"/>
    </xf>
    <xf numFmtId="49" fontId="3" fillId="0" borderId="13" xfId="0" applyNumberFormat="1" applyFont="1" applyFill="1" applyBorder="1" applyAlignment="1">
      <alignment horizontal="center" vertical="center" textRotation="255"/>
    </xf>
    <xf numFmtId="0" fontId="3" fillId="0" borderId="99" xfId="0" applyFont="1" applyFill="1" applyBorder="1" applyAlignment="1">
      <alignment horizontal="distributed" vertical="center" justifyLastLine="1"/>
    </xf>
    <xf numFmtId="0" fontId="3" fillId="0" borderId="37"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3" fillId="0" borderId="19" xfId="0" applyFont="1" applyFill="1" applyBorder="1" applyAlignment="1">
      <alignment horizontal="distributed" vertical="center" justifyLastLine="1"/>
    </xf>
    <xf numFmtId="49" fontId="3" fillId="0" borderId="82" xfId="0" applyNumberFormat="1" applyFont="1" applyFill="1" applyBorder="1" applyAlignment="1">
      <alignment horizontal="center" vertical="center"/>
    </xf>
    <xf numFmtId="49" fontId="3" fillId="0" borderId="83" xfId="0" applyNumberFormat="1" applyFont="1" applyFill="1" applyBorder="1" applyAlignment="1">
      <alignment horizontal="center" vertical="center"/>
    </xf>
    <xf numFmtId="0" fontId="3" fillId="0" borderId="129" xfId="0" applyFont="1" applyFill="1" applyBorder="1" applyAlignment="1">
      <alignment horizontal="distributed" vertical="center"/>
    </xf>
    <xf numFmtId="0" fontId="3" fillId="0" borderId="81" xfId="0" applyFont="1" applyFill="1" applyBorder="1" applyAlignment="1">
      <alignment horizontal="distributed" vertical="center"/>
    </xf>
    <xf numFmtId="49" fontId="7" fillId="0" borderId="25" xfId="0" applyNumberFormat="1" applyFont="1" applyFill="1" applyBorder="1" applyAlignment="1">
      <alignment horizontal="center" vertical="center" textRotation="255"/>
    </xf>
    <xf numFmtId="0" fontId="3" fillId="0" borderId="4"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6" fillId="0" borderId="67" xfId="0" applyFont="1" applyFill="1" applyBorder="1" applyAlignment="1">
      <alignment horizontal="distributed" vertical="center" wrapText="1" justifyLastLine="1"/>
    </xf>
    <xf numFmtId="0" fontId="6" fillId="0" borderId="30" xfId="0" applyFont="1" applyFill="1" applyBorder="1" applyAlignment="1">
      <alignment horizontal="distributed" vertical="center" wrapText="1" justifyLastLine="1"/>
    </xf>
    <xf numFmtId="49" fontId="3" fillId="0" borderId="75" xfId="0" applyNumberFormat="1" applyFont="1" applyFill="1" applyBorder="1" applyAlignment="1">
      <alignment horizontal="center" vertical="center"/>
    </xf>
    <xf numFmtId="49" fontId="3" fillId="0" borderId="76" xfId="0" applyNumberFormat="1" applyFont="1" applyFill="1" applyBorder="1" applyAlignment="1">
      <alignment horizontal="center" vertical="center"/>
    </xf>
    <xf numFmtId="0" fontId="3" fillId="0" borderId="77" xfId="0" applyFont="1" applyFill="1" applyBorder="1" applyAlignment="1">
      <alignment horizontal="distributed" vertical="center" justifyLastLine="1"/>
    </xf>
    <xf numFmtId="0" fontId="3" fillId="0" borderId="76" xfId="0" applyFont="1" applyFill="1" applyBorder="1" applyAlignment="1">
      <alignment horizontal="distributed" vertical="center" justifyLastLine="1"/>
    </xf>
    <xf numFmtId="49" fontId="7" fillId="0" borderId="78" xfId="0" applyNumberFormat="1" applyFont="1" applyFill="1" applyBorder="1" applyAlignment="1">
      <alignment horizontal="center" vertical="center" textRotation="255"/>
    </xf>
    <xf numFmtId="49" fontId="7" fillId="0" borderId="13" xfId="0" applyNumberFormat="1" applyFont="1" applyFill="1" applyBorder="1" applyAlignment="1">
      <alignment horizontal="center" vertical="center" textRotation="255" wrapText="1"/>
    </xf>
    <xf numFmtId="49" fontId="7" fillId="0" borderId="79" xfId="0" applyNumberFormat="1" applyFont="1" applyFill="1" applyBorder="1" applyAlignment="1">
      <alignment horizontal="center" vertical="center" textRotation="255" wrapText="1"/>
    </xf>
    <xf numFmtId="38" fontId="6" fillId="0" borderId="1" xfId="2" applyNumberFormat="1" applyFont="1" applyFill="1" applyBorder="1" applyAlignment="1">
      <alignment horizontal="center" vertical="center" textRotation="255"/>
    </xf>
    <xf numFmtId="38" fontId="6" fillId="0" borderId="10" xfId="2" applyNumberFormat="1" applyFont="1" applyFill="1" applyBorder="1" applyAlignment="1">
      <alignment horizontal="center" vertical="center" textRotation="255"/>
    </xf>
    <xf numFmtId="38" fontId="6" fillId="0" borderId="7" xfId="2" applyNumberFormat="1" applyFont="1" applyFill="1" applyBorder="1" applyAlignment="1">
      <alignment horizontal="center" vertical="center" textRotation="255"/>
    </xf>
    <xf numFmtId="38" fontId="3" fillId="0" borderId="90" xfId="2" applyNumberFormat="1" applyFont="1" applyFill="1" applyBorder="1" applyAlignment="1">
      <alignment horizontal="distributed" vertical="center" justifyLastLine="1"/>
    </xf>
    <xf numFmtId="38" fontId="3" fillId="0" borderId="91" xfId="2" applyNumberFormat="1" applyFont="1" applyFill="1" applyBorder="1" applyAlignment="1">
      <alignment horizontal="distributed" vertical="center" justifyLastLine="1"/>
    </xf>
    <xf numFmtId="38" fontId="3" fillId="0" borderId="67" xfId="2" applyNumberFormat="1" applyFont="1" applyFill="1" applyBorder="1" applyAlignment="1">
      <alignment horizontal="distributed" vertical="center" justifyLastLine="1"/>
    </xf>
    <xf numFmtId="38" fontId="3" fillId="0" borderId="84" xfId="2" applyNumberFormat="1" applyFont="1" applyFill="1" applyBorder="1" applyAlignment="1">
      <alignment horizontal="distributed" vertical="center" justifyLastLine="1"/>
    </xf>
    <xf numFmtId="38" fontId="3" fillId="0" borderId="30" xfId="2" applyNumberFormat="1" applyFont="1" applyFill="1" applyBorder="1" applyAlignment="1">
      <alignment horizontal="distributed" vertical="center" justifyLastLine="1"/>
    </xf>
    <xf numFmtId="38" fontId="3" fillId="0" borderId="8" xfId="2" applyNumberFormat="1" applyFont="1" applyFill="1" applyBorder="1" applyAlignment="1">
      <alignment horizontal="center" vertical="center" textRotation="255"/>
    </xf>
    <xf numFmtId="38" fontId="3" fillId="0" borderId="10" xfId="2" applyNumberFormat="1" applyFont="1" applyFill="1" applyBorder="1" applyAlignment="1">
      <alignment horizontal="center" vertical="center" textRotation="255"/>
    </xf>
    <xf numFmtId="38" fontId="3" fillId="0" borderId="32" xfId="2" applyNumberFormat="1" applyFont="1" applyFill="1" applyBorder="1" applyAlignment="1">
      <alignment horizontal="center" vertical="center" textRotation="255"/>
    </xf>
    <xf numFmtId="38" fontId="3" fillId="0" borderId="0" xfId="2" applyNumberFormat="1" applyFont="1" applyFill="1" applyBorder="1" applyAlignment="1">
      <alignment horizontal="distributed" vertical="center" justifyLastLine="1"/>
    </xf>
    <xf numFmtId="38" fontId="3" fillId="0" borderId="126" xfId="2" applyNumberFormat="1" applyFont="1" applyFill="1" applyBorder="1" applyAlignment="1">
      <alignment horizontal="distributed" vertical="center" justifyLastLine="1"/>
    </xf>
    <xf numFmtId="38" fontId="3" fillId="0" borderId="10" xfId="2" applyNumberFormat="1" applyFont="1" applyFill="1" applyBorder="1" applyAlignment="1">
      <alignment horizontal="center" vertical="center"/>
    </xf>
    <xf numFmtId="49" fontId="3" fillId="0" borderId="33" xfId="2" applyNumberFormat="1" applyFont="1" applyFill="1" applyBorder="1" applyAlignment="1">
      <alignment horizontal="center" vertical="center"/>
    </xf>
    <xf numFmtId="49" fontId="3" fillId="0" borderId="89" xfId="2" applyNumberFormat="1" applyFont="1" applyFill="1" applyBorder="1" applyAlignment="1">
      <alignment horizontal="center" vertical="center"/>
    </xf>
    <xf numFmtId="38" fontId="3" fillId="0" borderId="30" xfId="2" applyNumberFormat="1" applyFont="1" applyFill="1" applyBorder="1" applyAlignment="1">
      <alignment horizontal="center" vertical="center" textRotation="255"/>
    </xf>
    <xf numFmtId="38" fontId="3" fillId="0" borderId="18" xfId="2" applyNumberFormat="1" applyFont="1" applyFill="1" applyBorder="1" applyAlignment="1">
      <alignment horizontal="distributed" vertical="center" justifyLastLine="1"/>
    </xf>
    <xf numFmtId="38" fontId="3" fillId="0" borderId="19" xfId="2" applyNumberFormat="1" applyFont="1" applyFill="1" applyBorder="1" applyAlignment="1">
      <alignment horizontal="distributed" vertical="center" justifyLastLine="1"/>
    </xf>
    <xf numFmtId="38" fontId="16" fillId="0" borderId="30" xfId="2" applyNumberFormat="1" applyFont="1" applyFill="1" applyBorder="1" applyAlignment="1">
      <alignment horizontal="center" vertical="center"/>
    </xf>
    <xf numFmtId="38" fontId="16" fillId="0" borderId="22" xfId="2" applyNumberFormat="1" applyFont="1" applyFill="1" applyBorder="1" applyAlignment="1">
      <alignment horizontal="center" vertical="center"/>
    </xf>
    <xf numFmtId="38" fontId="3" fillId="0" borderId="70" xfId="3" applyNumberFormat="1" applyFont="1" applyFill="1" applyBorder="1" applyAlignment="1">
      <alignment horizontal="center" vertical="center" textRotation="255"/>
    </xf>
    <xf numFmtId="38" fontId="3" fillId="0" borderId="93" xfId="3" applyNumberFormat="1" applyFont="1" applyFill="1" applyBorder="1" applyAlignment="1">
      <alignment horizontal="center" vertical="center" textRotation="255"/>
    </xf>
    <xf numFmtId="191" fontId="3" fillId="0" borderId="8" xfId="3" applyNumberFormat="1" applyFont="1" applyFill="1" applyBorder="1" applyAlignment="1">
      <alignment vertical="center"/>
    </xf>
    <xf numFmtId="191" fontId="3" fillId="0" borderId="10" xfId="3" applyNumberFormat="1" applyFont="1" applyFill="1" applyBorder="1" applyAlignment="1">
      <alignment vertical="center"/>
    </xf>
    <xf numFmtId="178" fontId="3" fillId="0" borderId="115" xfId="3" applyNumberFormat="1" applyFont="1" applyFill="1" applyBorder="1" applyAlignment="1">
      <alignment vertical="center"/>
    </xf>
    <xf numFmtId="178" fontId="3" fillId="0" borderId="63" xfId="3" applyNumberFormat="1" applyFont="1" applyFill="1" applyBorder="1" applyAlignment="1">
      <alignment vertical="center"/>
    </xf>
    <xf numFmtId="191" fontId="3" fillId="0" borderId="115" xfId="3" applyNumberFormat="1" applyFont="1" applyFill="1" applyBorder="1" applyAlignment="1">
      <alignment vertical="center"/>
    </xf>
    <xf numFmtId="191" fontId="3" fillId="0" borderId="63" xfId="3" applyNumberFormat="1" applyFont="1" applyFill="1" applyBorder="1" applyAlignment="1">
      <alignment vertical="center"/>
    </xf>
    <xf numFmtId="178" fontId="3" fillId="0" borderId="10" xfId="3" applyNumberFormat="1" applyFont="1" applyFill="1" applyBorder="1" applyAlignment="1">
      <alignment vertical="center"/>
    </xf>
    <xf numFmtId="178" fontId="3" fillId="0" borderId="7" xfId="3" applyNumberFormat="1" applyFont="1" applyFill="1" applyBorder="1" applyAlignment="1">
      <alignment vertical="center"/>
    </xf>
    <xf numFmtId="191" fontId="3" fillId="0" borderId="7" xfId="3" applyNumberFormat="1" applyFont="1" applyFill="1" applyBorder="1" applyAlignment="1">
      <alignment vertical="center"/>
    </xf>
    <xf numFmtId="38" fontId="3" fillId="0" borderId="7" xfId="2" applyNumberFormat="1" applyFont="1" applyFill="1" applyBorder="1" applyAlignment="1">
      <alignment horizontal="center" vertical="center"/>
    </xf>
    <xf numFmtId="38" fontId="6" fillId="0" borderId="30" xfId="2" applyNumberFormat="1" applyFont="1" applyFill="1" applyBorder="1" applyAlignment="1">
      <alignment horizontal="center" vertical="center" textRotation="255"/>
    </xf>
    <xf numFmtId="38" fontId="6" fillId="0" borderId="106" xfId="2" applyNumberFormat="1" applyFont="1" applyFill="1" applyBorder="1" applyAlignment="1">
      <alignment horizontal="center" vertical="center" textRotation="255"/>
    </xf>
    <xf numFmtId="49" fontId="3" fillId="0" borderId="18" xfId="2" applyNumberFormat="1" applyFont="1" applyFill="1" applyBorder="1" applyAlignment="1">
      <alignment horizontal="center" vertical="center"/>
    </xf>
    <xf numFmtId="0" fontId="1" fillId="0" borderId="19" xfId="0" applyFont="1" applyFill="1" applyBorder="1" applyAlignment="1">
      <alignment horizontal="center" vertical="center"/>
    </xf>
    <xf numFmtId="49" fontId="3" fillId="0" borderId="61" xfId="2" applyNumberFormat="1" applyFont="1" applyFill="1" applyBorder="1" applyAlignment="1">
      <alignment horizontal="center" vertical="center"/>
    </xf>
    <xf numFmtId="191" fontId="3" fillId="0" borderId="56" xfId="3" applyNumberFormat="1" applyFont="1" applyFill="1" applyBorder="1" applyAlignment="1">
      <alignment vertical="center"/>
    </xf>
    <xf numFmtId="191" fontId="3" fillId="0" borderId="44" xfId="3" applyNumberFormat="1" applyFont="1" applyFill="1" applyBorder="1" applyAlignment="1">
      <alignment vertical="center"/>
    </xf>
    <xf numFmtId="191" fontId="3" fillId="0" borderId="50" xfId="3" applyNumberFormat="1" applyFont="1" applyFill="1" applyBorder="1" applyAlignment="1">
      <alignment vertical="center"/>
    </xf>
    <xf numFmtId="191" fontId="3" fillId="0" borderId="116" xfId="3" applyNumberFormat="1" applyFont="1" applyFill="1" applyBorder="1" applyAlignment="1">
      <alignment vertical="center"/>
    </xf>
    <xf numFmtId="191" fontId="3" fillId="0" borderId="64" xfId="3" applyNumberFormat="1" applyFont="1" applyFill="1" applyBorder="1" applyAlignment="1">
      <alignment vertical="center"/>
    </xf>
    <xf numFmtId="191" fontId="3" fillId="0" borderId="8" xfId="3" applyNumberFormat="1" applyFont="1" applyFill="1" applyBorder="1" applyAlignment="1" applyProtection="1">
      <alignment vertical="center" shrinkToFit="1"/>
      <protection locked="0"/>
    </xf>
    <xf numFmtId="191" fontId="3" fillId="0" borderId="10" xfId="3" applyNumberFormat="1" applyFont="1" applyFill="1" applyBorder="1" applyAlignment="1" applyProtection="1">
      <alignment vertical="center" shrinkToFit="1"/>
      <protection locked="0"/>
    </xf>
    <xf numFmtId="191" fontId="3" fillId="0" borderId="115" xfId="3" applyNumberFormat="1" applyFont="1" applyFill="1" applyBorder="1" applyAlignment="1" applyProtection="1">
      <alignment vertical="center" shrinkToFit="1"/>
      <protection locked="0"/>
    </xf>
    <xf numFmtId="191" fontId="3" fillId="0" borderId="63" xfId="3" applyNumberFormat="1" applyFont="1" applyFill="1" applyBorder="1" applyAlignment="1" applyProtection="1">
      <alignment vertical="center" shrinkToFit="1"/>
      <protection locked="0"/>
    </xf>
    <xf numFmtId="191" fontId="3" fillId="0" borderId="7" xfId="3" applyNumberFormat="1" applyFont="1" applyFill="1" applyBorder="1" applyAlignment="1" applyProtection="1">
      <alignment vertical="center" shrinkToFit="1"/>
      <protection locked="0"/>
    </xf>
    <xf numFmtId="38" fontId="3" fillId="0" borderId="63" xfId="2" applyNumberFormat="1" applyFont="1" applyFill="1" applyBorder="1" applyAlignment="1">
      <alignment horizontal="center" vertical="center"/>
    </xf>
    <xf numFmtId="38" fontId="3" fillId="0" borderId="113" xfId="2" applyNumberFormat="1" applyFont="1" applyFill="1" applyBorder="1" applyAlignment="1">
      <alignment horizontal="center" vertical="center"/>
    </xf>
    <xf numFmtId="38" fontId="3" fillId="0" borderId="114" xfId="2" applyNumberFormat="1" applyFont="1" applyFill="1" applyBorder="1" applyAlignment="1">
      <alignment horizontal="center" vertical="center"/>
    </xf>
    <xf numFmtId="178" fontId="3" fillId="0" borderId="8" xfId="3" applyNumberFormat="1" applyFont="1" applyFill="1" applyBorder="1" applyAlignment="1">
      <alignment vertical="center"/>
    </xf>
    <xf numFmtId="38" fontId="3" fillId="0" borderId="22" xfId="2" applyNumberFormat="1" applyFont="1" applyFill="1" applyBorder="1" applyAlignment="1">
      <alignment horizontal="center" vertical="center"/>
    </xf>
    <xf numFmtId="38" fontId="3" fillId="0" borderId="109" xfId="2" applyNumberFormat="1" applyFont="1" applyFill="1" applyBorder="1" applyAlignment="1">
      <alignment horizontal="center" vertical="center"/>
    </xf>
    <xf numFmtId="38" fontId="3" fillId="0" borderId="117" xfId="2" applyNumberFormat="1" applyFont="1" applyFill="1" applyBorder="1" applyAlignment="1">
      <alignment horizontal="center" vertical="center"/>
    </xf>
    <xf numFmtId="38" fontId="3" fillId="0" borderId="8" xfId="2" applyNumberFormat="1" applyFont="1" applyFill="1" applyBorder="1" applyAlignment="1">
      <alignment horizontal="center" vertical="center"/>
    </xf>
    <xf numFmtId="38" fontId="3" fillId="0" borderId="7" xfId="2" applyNumberFormat="1" applyFont="1" applyFill="1" applyBorder="1" applyAlignment="1">
      <alignment horizontal="distributed" vertical="distributed" justifyLastLine="1"/>
    </xf>
    <xf numFmtId="38" fontId="3" fillId="0" borderId="19" xfId="2" applyNumberFormat="1" applyFont="1" applyFill="1" applyBorder="1" applyAlignment="1">
      <alignment horizontal="distributed" vertical="distributed" justifyLastLine="1"/>
    </xf>
    <xf numFmtId="38" fontId="3" fillId="0" borderId="8" xfId="2" applyNumberFormat="1" applyFont="1" applyFill="1" applyBorder="1" applyAlignment="1">
      <alignment horizontal="distributed" vertical="distributed" justifyLastLine="1"/>
    </xf>
    <xf numFmtId="38" fontId="3" fillId="0" borderId="86" xfId="2" applyNumberFormat="1" applyFont="1" applyFill="1" applyBorder="1" applyAlignment="1">
      <alignment horizontal="distributed" vertical="center" justifyLastLine="1"/>
    </xf>
    <xf numFmtId="38" fontId="3" fillId="0" borderId="87" xfId="2" applyNumberFormat="1" applyFont="1" applyFill="1" applyBorder="1" applyAlignment="1">
      <alignment horizontal="distributed" vertical="center" justifyLastLine="1"/>
    </xf>
    <xf numFmtId="38" fontId="3" fillId="0" borderId="88" xfId="2" applyNumberFormat="1" applyFont="1" applyFill="1" applyBorder="1" applyAlignment="1">
      <alignment horizontal="distributed" vertical="center" justifyLastLine="1"/>
    </xf>
    <xf numFmtId="38" fontId="3" fillId="0" borderId="90" xfId="3" applyNumberFormat="1" applyFont="1" applyFill="1" applyBorder="1" applyAlignment="1">
      <alignment horizontal="distributed" vertical="center" justifyLastLine="1"/>
    </xf>
    <xf numFmtId="38" fontId="3" fillId="0" borderId="91" xfId="3" applyNumberFormat="1" applyFont="1" applyFill="1" applyBorder="1" applyAlignment="1">
      <alignment horizontal="distributed" vertical="center" justifyLastLine="1"/>
    </xf>
    <xf numFmtId="38" fontId="3" fillId="0" borderId="12" xfId="3" applyNumberFormat="1" applyFont="1" applyFill="1" applyBorder="1" applyAlignment="1">
      <alignment horizontal="distributed" vertical="center" justifyLastLine="1"/>
    </xf>
    <xf numFmtId="38" fontId="3" fillId="0" borderId="13" xfId="3" applyNumberFormat="1" applyFont="1" applyFill="1" applyBorder="1" applyAlignment="1">
      <alignment horizontal="distributed" vertical="center" justifyLastLine="1"/>
    </xf>
    <xf numFmtId="38" fontId="3" fillId="0" borderId="30" xfId="3" applyNumberFormat="1" applyFont="1" applyFill="1" applyBorder="1" applyAlignment="1">
      <alignment horizontal="distributed" vertical="center" justifyLastLine="1"/>
    </xf>
    <xf numFmtId="38" fontId="3" fillId="0" borderId="92" xfId="3" applyNumberFormat="1" applyFont="1" applyFill="1" applyBorder="1" applyAlignment="1">
      <alignment horizontal="center" vertical="center"/>
    </xf>
    <xf numFmtId="38" fontId="3" fillId="0" borderId="24" xfId="3" applyNumberFormat="1" applyFont="1" applyFill="1" applyBorder="1" applyAlignment="1">
      <alignment horizontal="center" vertical="center"/>
    </xf>
    <xf numFmtId="38" fontId="3" fillId="0" borderId="70" xfId="3" applyNumberFormat="1" applyFont="1" applyFill="1" applyBorder="1" applyAlignment="1">
      <alignment horizontal="center" vertical="center" textRotation="255" justifyLastLine="1"/>
    </xf>
    <xf numFmtId="38" fontId="3" fillId="0" borderId="93" xfId="3" applyNumberFormat="1" applyFont="1" applyFill="1" applyBorder="1" applyAlignment="1">
      <alignment horizontal="center" vertical="center" textRotation="255" justifyLastLine="1"/>
    </xf>
    <xf numFmtId="38" fontId="3" fillId="0" borderId="19" xfId="3" applyNumberFormat="1" applyFont="1" applyFill="1" applyBorder="1" applyAlignment="1">
      <alignment horizontal="distributed" vertical="center" wrapText="1" justifyLastLine="1"/>
    </xf>
    <xf numFmtId="38" fontId="3" fillId="0" borderId="16" xfId="3" applyNumberFormat="1" applyFont="1" applyFill="1" applyBorder="1" applyAlignment="1">
      <alignment horizontal="distributed" vertical="center" wrapText="1" justifyLastLine="1"/>
    </xf>
    <xf numFmtId="38" fontId="7" fillId="0" borderId="19" xfId="3" applyNumberFormat="1" applyFont="1" applyFill="1" applyBorder="1" applyAlignment="1">
      <alignment horizontal="distributed" vertical="center" wrapText="1" justifyLastLine="1"/>
    </xf>
    <xf numFmtId="38" fontId="7" fillId="0" borderId="89" xfId="3" applyNumberFormat="1" applyFont="1" applyFill="1" applyBorder="1" applyAlignment="1">
      <alignment horizontal="distributed" vertical="center" wrapText="1" justifyLastLine="1"/>
    </xf>
    <xf numFmtId="38" fontId="3" fillId="0" borderId="10" xfId="3" applyNumberFormat="1" applyFont="1" applyFill="1" applyBorder="1" applyAlignment="1">
      <alignment horizontal="center" vertical="center"/>
    </xf>
    <xf numFmtId="38" fontId="3" fillId="0" borderId="33" xfId="3" applyNumberFormat="1" applyFont="1" applyFill="1" applyBorder="1" applyAlignment="1">
      <alignment horizontal="center" vertical="center"/>
    </xf>
    <xf numFmtId="38" fontId="3" fillId="0" borderId="30" xfId="3" applyNumberFormat="1" applyFont="1" applyFill="1" applyBorder="1" applyAlignment="1">
      <alignment horizontal="distributed" vertical="center" wrapText="1" justifyLastLine="1"/>
    </xf>
    <xf numFmtId="38" fontId="3" fillId="0" borderId="16" xfId="3" applyNumberFormat="1" applyFont="1" applyFill="1" applyBorder="1" applyAlignment="1">
      <alignment horizontal="distributed" vertical="center" justifyLastLine="1"/>
    </xf>
    <xf numFmtId="38" fontId="3" fillId="0" borderId="19" xfId="3" applyNumberFormat="1" applyFont="1" applyFill="1" applyBorder="1" applyAlignment="1">
      <alignment horizontal="distributed" vertical="center" justifyLastLine="1"/>
    </xf>
    <xf numFmtId="38" fontId="6" fillId="0" borderId="8" xfId="3" applyNumberFormat="1" applyFont="1" applyFill="1" applyBorder="1" applyAlignment="1">
      <alignment horizontal="distributed" vertical="center" wrapText="1" justifyLastLine="1"/>
    </xf>
    <xf numFmtId="38" fontId="6" fillId="0" borderId="7" xfId="3" applyNumberFormat="1" applyFont="1" applyFill="1" applyBorder="1" applyAlignment="1">
      <alignment horizontal="distributed" vertical="center" wrapText="1" justifyLastLine="1"/>
    </xf>
    <xf numFmtId="38" fontId="3" fillId="0" borderId="22" xfId="3" applyNumberFormat="1" applyFont="1" applyFill="1" applyBorder="1" applyAlignment="1">
      <alignment horizontal="distributed" vertical="center" wrapText="1" justifyLastLine="1"/>
    </xf>
    <xf numFmtId="38" fontId="3" fillId="0" borderId="67" xfId="3" applyNumberFormat="1" applyFont="1" applyFill="1" applyBorder="1" applyAlignment="1">
      <alignment horizontal="distributed" vertical="center" wrapText="1" justifyLastLine="1"/>
    </xf>
    <xf numFmtId="0" fontId="3" fillId="0" borderId="67" xfId="3" applyNumberFormat="1" applyFont="1" applyFill="1" applyBorder="1" applyAlignment="1">
      <alignment horizontal="distributed" vertical="center" wrapText="1"/>
    </xf>
    <xf numFmtId="0" fontId="3" fillId="0" borderId="84" xfId="3" applyNumberFormat="1" applyFont="1" applyFill="1" applyBorder="1" applyAlignment="1">
      <alignment horizontal="distributed" vertical="center" wrapText="1"/>
    </xf>
    <xf numFmtId="0" fontId="3" fillId="0" borderId="30" xfId="3" applyNumberFormat="1" applyFont="1" applyFill="1" applyBorder="1" applyAlignment="1">
      <alignment horizontal="distributed" vertical="center" wrapText="1"/>
    </xf>
    <xf numFmtId="38" fontId="3" fillId="0" borderId="22" xfId="3" applyNumberFormat="1" applyFont="1" applyFill="1" applyBorder="1" applyAlignment="1">
      <alignment horizontal="center" vertical="center" wrapText="1"/>
    </xf>
    <xf numFmtId="38" fontId="3" fillId="0" borderId="67" xfId="3" applyNumberFormat="1" applyFont="1" applyFill="1" applyBorder="1" applyAlignment="1">
      <alignment horizontal="center" vertical="center" wrapText="1"/>
    </xf>
    <xf numFmtId="38" fontId="3" fillId="0" borderId="42" xfId="3" applyNumberFormat="1" applyFont="1" applyFill="1" applyBorder="1" applyAlignment="1">
      <alignment horizontal="center" vertical="center" wrapText="1"/>
    </xf>
    <xf numFmtId="38" fontId="3" fillId="0" borderId="94" xfId="3" applyNumberFormat="1" applyFont="1" applyFill="1" applyBorder="1" applyAlignment="1">
      <alignment horizontal="center" vertical="center" textRotation="255"/>
    </xf>
    <xf numFmtId="38" fontId="3" fillId="0" borderId="22" xfId="3" applyNumberFormat="1" applyFont="1" applyFill="1" applyBorder="1" applyAlignment="1">
      <alignment horizontal="center" vertical="center" textRotation="255"/>
    </xf>
    <xf numFmtId="38" fontId="3" fillId="0" borderId="95" xfId="3" applyNumberFormat="1" applyFont="1" applyFill="1" applyBorder="1" applyAlignment="1">
      <alignment horizontal="distributed" vertical="center" justifyLastLine="1"/>
    </xf>
    <xf numFmtId="38" fontId="3" fillId="0" borderId="35" xfId="3" applyNumberFormat="1" applyFont="1" applyFill="1" applyBorder="1" applyAlignment="1">
      <alignment horizontal="distributed" vertical="center" justifyLastLine="1"/>
    </xf>
    <xf numFmtId="38" fontId="3" fillId="0" borderId="34" xfId="3" applyNumberFormat="1" applyFont="1" applyFill="1" applyBorder="1" applyAlignment="1">
      <alignment horizontal="center" vertical="center"/>
    </xf>
    <xf numFmtId="38" fontId="3" fillId="0" borderId="1" xfId="3" applyNumberFormat="1" applyFont="1" applyFill="1" applyBorder="1" applyAlignment="1">
      <alignment horizontal="center" vertical="center"/>
    </xf>
    <xf numFmtId="38" fontId="3" fillId="0" borderId="18" xfId="3" applyNumberFormat="1" applyFont="1" applyFill="1" applyBorder="1" applyAlignment="1">
      <alignment horizontal="center" vertical="center" wrapText="1"/>
    </xf>
    <xf numFmtId="38" fontId="3" fillId="0" borderId="12" xfId="3" applyNumberFormat="1" applyFont="1" applyFill="1" applyBorder="1" applyAlignment="1">
      <alignment horizontal="center" vertical="center"/>
    </xf>
    <xf numFmtId="38" fontId="3" fillId="0" borderId="15" xfId="3" applyNumberFormat="1" applyFont="1" applyFill="1" applyBorder="1" applyAlignment="1">
      <alignment horizontal="center" vertical="center"/>
    </xf>
    <xf numFmtId="38" fontId="3" fillId="0" borderId="67" xfId="3" applyNumberFormat="1" applyFont="1" applyFill="1" applyBorder="1" applyAlignment="1">
      <alignment horizontal="distributed" vertical="center" justifyLastLine="1"/>
    </xf>
    <xf numFmtId="38" fontId="3" fillId="0" borderId="18" xfId="3" applyNumberFormat="1" applyFont="1" applyFill="1" applyBorder="1" applyAlignment="1">
      <alignment horizontal="distributed" vertical="center" wrapText="1" justifyLastLine="1"/>
    </xf>
    <xf numFmtId="38" fontId="3" fillId="0" borderId="20" xfId="3" applyNumberFormat="1" applyFont="1" applyFill="1" applyBorder="1" applyAlignment="1">
      <alignment horizontal="distributed" vertical="center" justifyLastLine="1"/>
    </xf>
    <xf numFmtId="38" fontId="3" fillId="0" borderId="15" xfId="3" applyNumberFormat="1" applyFont="1" applyFill="1" applyBorder="1" applyAlignment="1">
      <alignment horizontal="distributed" vertical="center" justifyLastLine="1"/>
    </xf>
    <xf numFmtId="40" fontId="3" fillId="0" borderId="86" xfId="3" applyFont="1" applyFill="1" applyBorder="1" applyAlignment="1">
      <alignment horizontal="center" vertical="center"/>
    </xf>
    <xf numFmtId="40" fontId="3" fillId="0" borderId="87" xfId="3" applyFont="1" applyFill="1" applyBorder="1" applyAlignment="1">
      <alignment horizontal="center" vertical="center"/>
    </xf>
    <xf numFmtId="40" fontId="3" fillId="0" borderId="88" xfId="3" applyFont="1" applyFill="1" applyBorder="1" applyAlignment="1">
      <alignment horizontal="center" vertical="center"/>
    </xf>
    <xf numFmtId="40" fontId="3" fillId="0" borderId="90" xfId="3" applyFont="1" applyFill="1" applyBorder="1" applyAlignment="1">
      <alignment horizontal="distributed" vertical="center" justifyLastLine="1"/>
    </xf>
    <xf numFmtId="40" fontId="3" fillId="0" borderId="12" xfId="3" applyFont="1" applyFill="1" applyBorder="1" applyAlignment="1">
      <alignment horizontal="distributed" vertical="center" justifyLastLine="1"/>
    </xf>
    <xf numFmtId="40" fontId="3" fillId="0" borderId="15" xfId="3" applyFont="1" applyFill="1" applyBorder="1" applyAlignment="1">
      <alignment horizontal="distributed" vertical="center" justifyLastLine="1"/>
    </xf>
    <xf numFmtId="40" fontId="3" fillId="0" borderId="18" xfId="3" applyFont="1" applyFill="1" applyBorder="1" applyAlignment="1">
      <alignment horizontal="distributed" vertical="center" justifyLastLine="1"/>
    </xf>
    <xf numFmtId="40" fontId="3" fillId="0" borderId="18" xfId="3" applyFont="1" applyFill="1" applyBorder="1" applyAlignment="1">
      <alignment horizontal="distributed" vertical="center" wrapText="1" justifyLastLine="1"/>
    </xf>
    <xf numFmtId="40" fontId="3" fillId="0" borderId="12" xfId="3" applyFont="1" applyFill="1" applyBorder="1" applyAlignment="1">
      <alignment horizontal="distributed" vertical="center" wrapText="1" justifyLastLine="1"/>
    </xf>
    <xf numFmtId="40" fontId="3" fillId="0" borderId="15" xfId="3" applyFont="1" applyFill="1" applyBorder="1" applyAlignment="1">
      <alignment horizontal="distributed" vertical="center" wrapText="1" justifyLastLine="1"/>
    </xf>
    <xf numFmtId="40" fontId="3" fillId="0" borderId="70" xfId="3" applyFont="1" applyFill="1" applyBorder="1" applyAlignment="1">
      <alignment horizontal="center" vertical="distributed" textRotation="255" justifyLastLine="1"/>
    </xf>
    <xf numFmtId="40" fontId="3" fillId="0" borderId="85" xfId="3" applyFont="1" applyFill="1" applyBorder="1" applyAlignment="1">
      <alignment horizontal="center" vertical="distributed" textRotation="255" justifyLastLine="1"/>
    </xf>
    <xf numFmtId="40" fontId="3" fillId="0" borderId="93" xfId="3" applyFont="1" applyFill="1" applyBorder="1" applyAlignment="1">
      <alignment horizontal="center" vertical="distributed" textRotation="255" justifyLastLine="1"/>
    </xf>
    <xf numFmtId="40" fontId="3" fillId="0" borderId="68" xfId="3" applyFont="1" applyFill="1" applyBorder="1" applyAlignment="1">
      <alignment horizontal="distributed" vertical="center" wrapText="1" justifyLastLine="1"/>
    </xf>
    <xf numFmtId="40" fontId="3" fillId="0" borderId="97" xfId="3" applyFont="1" applyFill="1" applyBorder="1" applyAlignment="1">
      <alignment horizontal="distributed" vertical="center" wrapText="1" justifyLastLine="1"/>
    </xf>
    <xf numFmtId="40" fontId="3" fillId="0" borderId="96" xfId="3" applyFont="1" applyFill="1" applyBorder="1" applyAlignment="1">
      <alignment horizontal="distributed" vertical="center" wrapText="1" justifyLastLine="1"/>
    </xf>
    <xf numFmtId="38" fontId="3" fillId="0" borderId="8" xfId="3" applyNumberFormat="1" applyFont="1" applyFill="1" applyBorder="1" applyAlignment="1">
      <alignment horizontal="center" vertical="center" wrapText="1" justifyLastLine="1"/>
    </xf>
    <xf numFmtId="38" fontId="3" fillId="0" borderId="7" xfId="3" applyNumberFormat="1" applyFont="1" applyFill="1" applyBorder="1" applyAlignment="1">
      <alignment horizontal="center" vertical="center" wrapText="1" justifyLastLine="1"/>
    </xf>
    <xf numFmtId="38" fontId="3" fillId="0" borderId="30" xfId="3" applyNumberFormat="1" applyFont="1" applyFill="1" applyBorder="1" applyAlignment="1">
      <alignment horizontal="center" vertical="center" textRotation="255"/>
    </xf>
    <xf numFmtId="38" fontId="3" fillId="0" borderId="98" xfId="3" applyNumberFormat="1" applyFont="1" applyFill="1" applyBorder="1" applyAlignment="1">
      <alignment horizontal="center" vertical="center" textRotation="255"/>
    </xf>
    <xf numFmtId="38" fontId="3" fillId="0" borderId="8" xfId="3" applyNumberFormat="1" applyFont="1" applyFill="1" applyBorder="1" applyAlignment="1">
      <alignment horizontal="distributed" vertical="center" justifyLastLine="1"/>
    </xf>
    <xf numFmtId="38" fontId="3" fillId="0" borderId="39" xfId="3" applyNumberFormat="1" applyFont="1" applyFill="1" applyBorder="1" applyAlignment="1">
      <alignment horizontal="distributed" vertical="center" justifyLastLine="1"/>
    </xf>
    <xf numFmtId="38" fontId="3" fillId="0" borderId="21" xfId="2" applyNumberFormat="1" applyFont="1" applyFill="1" applyBorder="1" applyAlignment="1">
      <alignment horizontal="distributed" vertical="center" justifyLastLine="1"/>
    </xf>
    <xf numFmtId="38" fontId="3" fillId="0" borderId="22" xfId="2" applyNumberFormat="1" applyFont="1" applyFill="1" applyBorder="1" applyAlignment="1">
      <alignment horizontal="distributed" vertical="center" justifyLastLine="1"/>
    </xf>
    <xf numFmtId="38" fontId="3" fillId="0" borderId="67" xfId="2" applyNumberFormat="1" applyFont="1" applyFill="1" applyBorder="1" applyAlignment="1">
      <alignment horizontal="center" vertical="center" justifyLastLine="1"/>
    </xf>
    <xf numFmtId="38" fontId="3" fillId="0" borderId="30" xfId="2" applyNumberFormat="1" applyFont="1" applyFill="1" applyBorder="1" applyAlignment="1">
      <alignment horizontal="center" vertical="center" justifyLastLine="1"/>
    </xf>
    <xf numFmtId="38" fontId="3" fillId="0" borderId="8" xfId="3" applyNumberFormat="1" applyFont="1" applyFill="1" applyBorder="1" applyAlignment="1">
      <alignment horizontal="center" vertical="center" textRotation="255"/>
    </xf>
    <xf numFmtId="38" fontId="3" fillId="0" borderId="10" xfId="3" applyNumberFormat="1" applyFont="1" applyFill="1" applyBorder="1" applyAlignment="1">
      <alignment horizontal="center" vertical="center" textRotation="255"/>
    </xf>
    <xf numFmtId="38" fontId="3" fillId="0" borderId="7" xfId="3" applyNumberFormat="1" applyFont="1" applyFill="1" applyBorder="1" applyAlignment="1">
      <alignment horizontal="center" vertical="center" textRotation="255"/>
    </xf>
    <xf numFmtId="38" fontId="3" fillId="0" borderId="70" xfId="3" applyNumberFormat="1" applyFont="1" applyFill="1" applyBorder="1" applyAlignment="1">
      <alignment horizontal="center" vertical="center" textRotation="255" wrapText="1"/>
    </xf>
    <xf numFmtId="38" fontId="3" fillId="0" borderId="85" xfId="3" applyNumberFormat="1" applyFont="1" applyFill="1" applyBorder="1" applyAlignment="1">
      <alignment horizontal="center" vertical="center" textRotation="255" wrapText="1"/>
    </xf>
    <xf numFmtId="178" fontId="3" fillId="0" borderId="8" xfId="3" applyNumberFormat="1" applyFont="1" applyFill="1" applyBorder="1" applyAlignment="1">
      <alignment horizontal="right" vertical="center"/>
    </xf>
    <xf numFmtId="178" fontId="3" fillId="0" borderId="32" xfId="3" applyNumberFormat="1" applyFont="1" applyFill="1" applyBorder="1" applyAlignment="1">
      <alignment horizontal="right" vertical="center"/>
    </xf>
    <xf numFmtId="191" fontId="3" fillId="0" borderId="8" xfId="3" applyNumberFormat="1" applyFont="1" applyFill="1" applyBorder="1" applyAlignment="1">
      <alignment horizontal="right" vertical="center"/>
    </xf>
    <xf numFmtId="191" fontId="3" fillId="0" borderId="32" xfId="3" applyNumberFormat="1" applyFont="1" applyFill="1" applyBorder="1" applyAlignment="1">
      <alignment horizontal="right" vertical="center"/>
    </xf>
    <xf numFmtId="38" fontId="3" fillId="0" borderId="70" xfId="2" applyNumberFormat="1" applyFont="1" applyFill="1" applyBorder="1" applyAlignment="1">
      <alignment horizontal="center" vertical="center" textRotation="255" wrapText="1"/>
    </xf>
    <xf numFmtId="38" fontId="7" fillId="0" borderId="70" xfId="2" applyNumberFormat="1" applyFont="1" applyFill="1" applyBorder="1" applyAlignment="1">
      <alignment horizontal="center" vertical="center" textRotation="255" shrinkToFit="1"/>
    </xf>
    <xf numFmtId="38" fontId="7" fillId="0" borderId="85" xfId="2" applyNumberFormat="1" applyFont="1" applyFill="1" applyBorder="1" applyAlignment="1">
      <alignment horizontal="center" vertical="center" textRotation="255" shrinkToFit="1"/>
    </xf>
    <xf numFmtId="38" fontId="3" fillId="0" borderId="99" xfId="3" applyNumberFormat="1" applyFont="1" applyFill="1" applyBorder="1" applyAlignment="1">
      <alignment horizontal="center" vertical="center" wrapText="1" justifyLastLine="1"/>
    </xf>
    <xf numFmtId="38" fontId="3" fillId="0" borderId="100" xfId="3" applyNumberFormat="1" applyFont="1" applyFill="1" applyBorder="1" applyAlignment="1">
      <alignment horizontal="center" vertical="center" wrapText="1" justifyLastLine="1"/>
    </xf>
    <xf numFmtId="0" fontId="1" fillId="0" borderId="37" xfId="0" applyFont="1" applyFill="1" applyBorder="1" applyAlignment="1">
      <alignment horizontal="center" vertical="center" wrapText="1" justifyLastLine="1"/>
    </xf>
    <xf numFmtId="38" fontId="3" fillId="0" borderId="12" xfId="2" applyNumberFormat="1" applyFont="1" applyFill="1" applyBorder="1" applyAlignment="1">
      <alignment horizontal="distributed" vertical="center" justifyLastLine="1"/>
    </xf>
    <xf numFmtId="38" fontId="3" fillId="0" borderId="13" xfId="2" applyNumberFormat="1" applyFont="1" applyFill="1" applyBorder="1" applyAlignment="1">
      <alignment horizontal="distributed" vertical="center" justifyLastLine="1"/>
    </xf>
    <xf numFmtId="38" fontId="3" fillId="0" borderId="8" xfId="2" applyNumberFormat="1" applyFont="1" applyFill="1" applyBorder="1" applyAlignment="1">
      <alignment horizontal="distributed" vertical="center" justifyLastLine="1"/>
    </xf>
    <xf numFmtId="38" fontId="3" fillId="0" borderId="7" xfId="2" applyNumberFormat="1" applyFont="1" applyFill="1" applyBorder="1" applyAlignment="1">
      <alignment horizontal="distributed" vertical="center" justifyLastLine="1"/>
    </xf>
    <xf numFmtId="38" fontId="6" fillId="0" borderId="16" xfId="2" applyNumberFormat="1" applyFont="1" applyFill="1" applyBorder="1" applyAlignment="1">
      <alignment horizontal="center"/>
    </xf>
    <xf numFmtId="38" fontId="6" fillId="0" borderId="30" xfId="2" applyNumberFormat="1" applyFont="1" applyFill="1" applyBorder="1" applyAlignment="1">
      <alignment horizontal="center"/>
    </xf>
    <xf numFmtId="38" fontId="6" fillId="0" borderId="19" xfId="2" applyNumberFormat="1" applyFont="1" applyFill="1" applyBorder="1" applyAlignment="1">
      <alignment horizontal="center"/>
    </xf>
    <xf numFmtId="38" fontId="3" fillId="0" borderId="22" xfId="2" applyNumberFormat="1" applyFont="1" applyFill="1" applyBorder="1" applyAlignment="1">
      <alignment horizontal="center" vertical="center" textRotation="255"/>
    </xf>
    <xf numFmtId="38" fontId="3" fillId="0" borderId="101" xfId="2" applyNumberFormat="1" applyFont="1" applyFill="1" applyBorder="1" applyAlignment="1">
      <alignment horizontal="distributed" vertical="center" justifyLastLine="1"/>
    </xf>
    <xf numFmtId="38" fontId="3" fillId="0" borderId="102" xfId="2" applyNumberFormat="1" applyFont="1" applyFill="1" applyBorder="1" applyAlignment="1">
      <alignment horizontal="distributed" vertical="center" justifyLastLine="1"/>
    </xf>
    <xf numFmtId="38" fontId="3" fillId="0" borderId="98" xfId="2" applyNumberFormat="1" applyFont="1" applyFill="1" applyBorder="1" applyAlignment="1">
      <alignment horizontal="distributed" vertical="center" justifyLastLine="1"/>
    </xf>
    <xf numFmtId="38" fontId="3" fillId="0" borderId="39" xfId="2" applyNumberFormat="1" applyFont="1" applyFill="1" applyBorder="1" applyAlignment="1">
      <alignment horizontal="center" vertical="center"/>
    </xf>
    <xf numFmtId="178" fontId="3" fillId="0" borderId="50" xfId="3" applyNumberFormat="1" applyFont="1" applyFill="1" applyBorder="1" applyAlignment="1">
      <alignment horizontal="right" vertical="center"/>
    </xf>
    <xf numFmtId="178" fontId="3" fillId="0" borderId="55" xfId="3" applyNumberFormat="1" applyFont="1" applyFill="1" applyBorder="1" applyAlignment="1">
      <alignment horizontal="right" vertical="center"/>
    </xf>
    <xf numFmtId="38" fontId="3" fillId="0" borderId="39" xfId="2" applyNumberFormat="1" applyFont="1" applyFill="1" applyBorder="1" applyAlignment="1">
      <alignment horizontal="distributed" vertical="center" justifyLastLine="1"/>
    </xf>
    <xf numFmtId="38" fontId="3" fillId="0" borderId="16" xfId="2" applyNumberFormat="1" applyFont="1" applyFill="1" applyBorder="1" applyAlignment="1">
      <alignment horizontal="distributed" vertical="center" justifyLastLine="1"/>
    </xf>
    <xf numFmtId="38" fontId="3" fillId="0" borderId="85" xfId="2" applyNumberFormat="1" applyFont="1" applyFill="1" applyBorder="1" applyAlignment="1">
      <alignment horizontal="center" vertical="center" textRotation="255" wrapText="1"/>
    </xf>
    <xf numFmtId="38" fontId="3" fillId="0" borderId="8" xfId="2" applyNumberFormat="1" applyFont="1" applyFill="1" applyBorder="1" applyAlignment="1">
      <alignment horizontal="center" vertical="center" wrapText="1"/>
    </xf>
    <xf numFmtId="38" fontId="3" fillId="0" borderId="32" xfId="2" applyNumberFormat="1" applyFont="1" applyFill="1" applyBorder="1" applyAlignment="1">
      <alignment horizontal="center" vertical="center" wrapText="1"/>
    </xf>
    <xf numFmtId="38" fontId="3" fillId="0" borderId="8" xfId="2" applyNumberFormat="1" applyFont="1" applyFill="1" applyBorder="1" applyAlignment="1">
      <alignment horizontal="distributed" vertical="center" wrapText="1" justifyLastLine="1"/>
    </xf>
    <xf numFmtId="38" fontId="3" fillId="0" borderId="93" xfId="2" applyNumberFormat="1" applyFont="1" applyFill="1" applyBorder="1" applyAlignment="1">
      <alignment horizontal="center" vertical="center" textRotation="255" wrapText="1"/>
    </xf>
    <xf numFmtId="38" fontId="3" fillId="0" borderId="20" xfId="2" applyNumberFormat="1" applyFont="1" applyFill="1" applyBorder="1" applyAlignment="1">
      <alignment horizontal="distributed" vertical="center" justifyLastLine="1"/>
    </xf>
    <xf numFmtId="38" fontId="6" fillId="0" borderId="22" xfId="2" applyNumberFormat="1" applyFont="1" applyFill="1" applyBorder="1" applyAlignment="1">
      <alignment horizontal="center" vertical="center" wrapText="1"/>
    </xf>
    <xf numFmtId="38" fontId="3" fillId="0" borderId="42" xfId="2" applyNumberFormat="1" applyFont="1" applyFill="1" applyBorder="1" applyAlignment="1">
      <alignment horizontal="distributed" vertical="center" wrapText="1" justifyLastLine="1"/>
    </xf>
    <xf numFmtId="38" fontId="3" fillId="0" borderId="99" xfId="2" applyNumberFormat="1" applyFont="1" applyFill="1" applyBorder="1" applyAlignment="1">
      <alignment horizontal="distributed" vertical="center" justifyLastLine="1"/>
    </xf>
    <xf numFmtId="38" fontId="3" fillId="0" borderId="100" xfId="2" applyNumberFormat="1" applyFont="1" applyFill="1" applyBorder="1" applyAlignment="1">
      <alignment horizontal="distributed" vertical="center" justifyLastLine="1"/>
    </xf>
    <xf numFmtId="38" fontId="3" fillId="0" borderId="37" xfId="2" applyNumberFormat="1" applyFont="1" applyFill="1" applyBorder="1" applyAlignment="1">
      <alignment horizontal="distributed" vertical="center" justifyLastLine="1"/>
    </xf>
    <xf numFmtId="38" fontId="3" fillId="0" borderId="109" xfId="2" applyNumberFormat="1" applyFont="1" applyFill="1" applyBorder="1" applyAlignment="1">
      <alignment horizontal="distributed" vertical="center" wrapText="1" justifyLastLine="1"/>
    </xf>
    <xf numFmtId="38" fontId="3" fillId="0" borderId="21" xfId="2" applyNumberFormat="1" applyFont="1" applyFill="1" applyBorder="1" applyAlignment="1">
      <alignment horizontal="center" vertical="center" textRotation="255" wrapText="1"/>
    </xf>
    <xf numFmtId="38" fontId="3" fillId="0" borderId="22" xfId="2" applyNumberFormat="1" applyFont="1" applyFill="1" applyBorder="1" applyAlignment="1">
      <alignment horizontal="center" vertical="center" textRotation="255" wrapText="1"/>
    </xf>
    <xf numFmtId="38" fontId="3" fillId="0" borderId="10" xfId="2" applyNumberFormat="1" applyFont="1" applyFill="1" applyBorder="1" applyAlignment="1">
      <alignment horizontal="distributed" vertical="center" wrapText="1" justifyLastLine="1"/>
    </xf>
    <xf numFmtId="38" fontId="6" fillId="0" borderId="70" xfId="2" applyNumberFormat="1" applyFont="1" applyFill="1" applyBorder="1" applyAlignment="1">
      <alignment horizontal="center" vertical="center" textRotation="255" wrapText="1"/>
    </xf>
    <xf numFmtId="38" fontId="6" fillId="0" borderId="85" xfId="2" applyNumberFormat="1" applyFont="1" applyFill="1" applyBorder="1" applyAlignment="1">
      <alignment horizontal="center" vertical="center" textRotation="255" wrapText="1"/>
    </xf>
    <xf numFmtId="38" fontId="3" fillId="0" borderId="15" xfId="2" applyNumberFormat="1" applyFont="1" applyFill="1" applyBorder="1" applyAlignment="1">
      <alignment horizontal="distributed" vertical="center" justifyLastLine="1"/>
    </xf>
    <xf numFmtId="38" fontId="3" fillId="0" borderId="17" xfId="2" applyNumberFormat="1" applyFont="1" applyFill="1" applyBorder="1" applyAlignment="1">
      <alignment horizontal="distributed" vertical="center" justifyLastLine="1"/>
    </xf>
    <xf numFmtId="38" fontId="6" fillId="0" borderId="39" xfId="2" applyNumberFormat="1" applyFont="1" applyFill="1" applyBorder="1" applyAlignment="1">
      <alignment horizontal="distributed" vertical="center" wrapText="1"/>
    </xf>
    <xf numFmtId="38" fontId="6" fillId="0" borderId="18" xfId="2" applyNumberFormat="1" applyFont="1" applyFill="1" applyBorder="1" applyAlignment="1">
      <alignment horizontal="center" vertical="center" wrapText="1"/>
    </xf>
    <xf numFmtId="38" fontId="6" fillId="0" borderId="19" xfId="2" applyNumberFormat="1" applyFont="1" applyFill="1" applyBorder="1" applyAlignment="1">
      <alignment horizontal="center" vertical="center" wrapText="1"/>
    </xf>
    <xf numFmtId="38" fontId="6" fillId="0" borderId="15" xfId="2" applyNumberFormat="1" applyFont="1" applyFill="1" applyBorder="1" applyAlignment="1">
      <alignment horizontal="center" vertical="center" wrapText="1"/>
    </xf>
    <xf numFmtId="38" fontId="6" fillId="0" borderId="16" xfId="2" applyNumberFormat="1" applyFont="1" applyFill="1" applyBorder="1" applyAlignment="1">
      <alignment horizontal="center" vertical="center" wrapText="1"/>
    </xf>
    <xf numFmtId="38" fontId="3" fillId="0" borderId="39" xfId="2" applyNumberFormat="1" applyFont="1" applyFill="1" applyBorder="1" applyAlignment="1">
      <alignment horizontal="distributed" vertical="center" wrapText="1"/>
    </xf>
    <xf numFmtId="38" fontId="3" fillId="0" borderId="21" xfId="3" applyNumberFormat="1" applyFont="1" applyFill="1" applyBorder="1" applyAlignment="1">
      <alignment horizontal="center" vertical="center" textRotation="255" wrapText="1"/>
    </xf>
    <xf numFmtId="38" fontId="3" fillId="0" borderId="22" xfId="3" applyNumberFormat="1" applyFont="1" applyFill="1" applyBorder="1" applyAlignment="1">
      <alignment horizontal="center" vertical="center" textRotation="255" wrapText="1"/>
    </xf>
    <xf numFmtId="38" fontId="3" fillId="0" borderId="21" xfId="3" applyNumberFormat="1" applyFont="1" applyFill="1" applyBorder="1" applyAlignment="1">
      <alignment horizontal="distributed" vertical="center" wrapText="1" justifyLastLine="1"/>
    </xf>
    <xf numFmtId="38" fontId="3" fillId="0" borderId="93" xfId="3" applyNumberFormat="1" applyFont="1" applyFill="1" applyBorder="1" applyAlignment="1">
      <alignment horizontal="center" vertical="center" textRotation="255" wrapText="1"/>
    </xf>
    <xf numFmtId="38" fontId="3" fillId="0" borderId="8" xfId="3" applyNumberFormat="1" applyFont="1" applyFill="1" applyBorder="1" applyAlignment="1">
      <alignment horizontal="distributed" vertical="center" wrapText="1" justifyLastLine="1"/>
    </xf>
    <xf numFmtId="38" fontId="3" fillId="0" borderId="42" xfId="3" applyNumberFormat="1" applyFont="1" applyFill="1" applyBorder="1" applyAlignment="1">
      <alignment horizontal="distributed" vertical="center" wrapText="1"/>
    </xf>
    <xf numFmtId="38" fontId="3" fillId="0" borderId="90" xfId="3" applyNumberFormat="1" applyFont="1" applyFill="1" applyBorder="1" applyAlignment="1">
      <alignment horizontal="center" vertical="center"/>
    </xf>
    <xf numFmtId="38" fontId="3" fillId="0" borderId="91" xfId="3" applyNumberFormat="1" applyFont="1" applyFill="1" applyBorder="1" applyAlignment="1">
      <alignment horizontal="center" vertical="center"/>
    </xf>
    <xf numFmtId="38" fontId="3" fillId="0" borderId="16" xfId="3" applyNumberFormat="1" applyFont="1" applyFill="1" applyBorder="1" applyAlignment="1">
      <alignment horizontal="center" vertical="center"/>
    </xf>
    <xf numFmtId="38" fontId="3" fillId="0" borderId="19" xfId="3" applyNumberFormat="1" applyFont="1" applyFill="1" applyBorder="1" applyAlignment="1">
      <alignment horizontal="center" vertical="center" wrapText="1"/>
    </xf>
    <xf numFmtId="38" fontId="3" fillId="0" borderId="15" xfId="3" applyNumberFormat="1" applyFont="1" applyFill="1" applyBorder="1" applyAlignment="1">
      <alignment horizontal="center" vertical="center" wrapText="1"/>
    </xf>
    <xf numFmtId="38" fontId="3" fillId="0" borderId="16" xfId="3" applyNumberFormat="1" applyFont="1" applyFill="1" applyBorder="1" applyAlignment="1">
      <alignment horizontal="center" vertical="center" wrapText="1"/>
    </xf>
    <xf numFmtId="38" fontId="3" fillId="0" borderId="8" xfId="3" applyNumberFormat="1" applyFont="1" applyFill="1" applyBorder="1" applyAlignment="1">
      <alignment horizontal="center" vertical="center" textRotation="255" wrapText="1"/>
    </xf>
    <xf numFmtId="38" fontId="3" fillId="0" borderId="10" xfId="3" applyNumberFormat="1" applyFont="1" applyFill="1" applyBorder="1" applyAlignment="1">
      <alignment horizontal="center" vertical="center" textRotation="255" wrapText="1"/>
    </xf>
    <xf numFmtId="38" fontId="3" fillId="0" borderId="7" xfId="3" applyNumberFormat="1" applyFont="1" applyFill="1" applyBorder="1" applyAlignment="1">
      <alignment horizontal="center" vertical="center" textRotation="255" wrapText="1"/>
    </xf>
    <xf numFmtId="38" fontId="3" fillId="0" borderId="8" xfId="3" applyNumberFormat="1" applyFont="1" applyFill="1" applyBorder="1" applyAlignment="1">
      <alignment horizontal="center" vertical="center" wrapText="1"/>
    </xf>
    <xf numFmtId="38" fontId="3" fillId="0" borderId="7" xfId="3" applyNumberFormat="1" applyFont="1" applyFill="1" applyBorder="1" applyAlignment="1">
      <alignment horizontal="center" vertical="center" wrapText="1"/>
    </xf>
    <xf numFmtId="38" fontId="3" fillId="0" borderId="101" xfId="3" applyNumberFormat="1" applyFont="1" applyFill="1" applyBorder="1" applyAlignment="1">
      <alignment horizontal="distributed" vertical="center" wrapText="1" justifyLastLine="1"/>
    </xf>
    <xf numFmtId="38" fontId="3" fillId="0" borderId="102" xfId="3" applyNumberFormat="1" applyFont="1" applyFill="1" applyBorder="1" applyAlignment="1">
      <alignment horizontal="distributed" vertical="center" wrapText="1" justifyLastLine="1"/>
    </xf>
    <xf numFmtId="38" fontId="3" fillId="0" borderId="98" xfId="3" applyNumberFormat="1" applyFont="1" applyFill="1" applyBorder="1" applyAlignment="1">
      <alignment horizontal="distributed" vertical="center" wrapText="1" justifyLastLine="1"/>
    </xf>
    <xf numFmtId="38" fontId="3" fillId="0" borderId="97" xfId="3" applyNumberFormat="1" applyFont="1" applyFill="1" applyBorder="1" applyAlignment="1">
      <alignment horizontal="center" vertical="center" wrapText="1"/>
    </xf>
    <xf numFmtId="38" fontId="3" fillId="0" borderId="73" xfId="3" applyNumberFormat="1" applyFont="1" applyFill="1" applyBorder="1" applyAlignment="1">
      <alignment horizontal="center" vertical="center" wrapText="1"/>
    </xf>
    <xf numFmtId="38" fontId="3" fillId="0" borderId="12" xfId="3" applyNumberFormat="1" applyFont="1" applyFill="1" applyBorder="1" applyAlignment="1">
      <alignment horizontal="center" vertical="center" wrapText="1"/>
    </xf>
    <xf numFmtId="38" fontId="3" fillId="0" borderId="13" xfId="3" applyNumberFormat="1" applyFont="1" applyFill="1" applyBorder="1" applyAlignment="1">
      <alignment horizontal="center" vertical="center" wrapText="1"/>
    </xf>
    <xf numFmtId="38" fontId="3" fillId="0" borderId="85" xfId="3" applyNumberFormat="1" applyFont="1" applyFill="1" applyBorder="1" applyAlignment="1">
      <alignment horizontal="center" vertical="center" textRotation="255"/>
    </xf>
    <xf numFmtId="38" fontId="3" fillId="0" borderId="101" xfId="3" applyNumberFormat="1" applyFont="1" applyFill="1" applyBorder="1" applyAlignment="1">
      <alignment horizontal="distributed" vertical="center" wrapText="1"/>
    </xf>
    <xf numFmtId="38" fontId="3" fillId="0" borderId="102" xfId="3" applyNumberFormat="1" applyFont="1" applyFill="1" applyBorder="1" applyAlignment="1">
      <alignment horizontal="distributed" vertical="center" wrapText="1"/>
    </xf>
    <xf numFmtId="38" fontId="3" fillId="0" borderId="98" xfId="3" applyNumberFormat="1" applyFont="1" applyFill="1" applyBorder="1" applyAlignment="1">
      <alignment horizontal="distributed" vertical="center" wrapText="1"/>
    </xf>
    <xf numFmtId="38" fontId="3" fillId="0" borderId="4" xfId="3" applyNumberFormat="1" applyFont="1" applyFill="1" applyBorder="1" applyAlignment="1">
      <alignment horizontal="center" vertical="center" textRotation="255" wrapText="1"/>
    </xf>
    <xf numFmtId="38" fontId="3" fillId="0" borderId="4" xfId="3" applyNumberFormat="1" applyFont="1" applyFill="1" applyBorder="1" applyAlignment="1">
      <alignment horizontal="center" vertical="center"/>
    </xf>
    <xf numFmtId="38" fontId="3" fillId="0" borderId="7" xfId="3" applyNumberFormat="1" applyFont="1" applyFill="1" applyBorder="1" applyAlignment="1">
      <alignment horizontal="center" vertical="center"/>
    </xf>
    <xf numFmtId="38" fontId="3" fillId="0" borderId="32" xfId="3" applyNumberFormat="1" applyFont="1" applyFill="1" applyBorder="1" applyAlignment="1">
      <alignment horizontal="center" vertical="center" textRotation="255" wrapText="1"/>
    </xf>
    <xf numFmtId="38" fontId="3" fillId="0" borderId="101" xfId="3" applyNumberFormat="1" applyFont="1" applyFill="1" applyBorder="1" applyAlignment="1">
      <alignment horizontal="distributed" vertical="center" justifyLastLine="1"/>
    </xf>
    <xf numFmtId="38" fontId="3" fillId="0" borderId="98" xfId="3" applyNumberFormat="1" applyFont="1" applyFill="1" applyBorder="1" applyAlignment="1">
      <alignment horizontal="distributed" vertical="center" justifyLastLine="1"/>
    </xf>
    <xf numFmtId="190" fontId="3" fillId="0" borderId="1" xfId="3" applyNumberFormat="1" applyFont="1" applyFill="1" applyBorder="1" applyAlignment="1">
      <alignment vertical="center"/>
    </xf>
    <xf numFmtId="190" fontId="3" fillId="0" borderId="7" xfId="3" applyNumberFormat="1" applyFont="1" applyFill="1" applyBorder="1" applyAlignment="1">
      <alignment vertical="center"/>
    </xf>
    <xf numFmtId="38" fontId="3" fillId="0" borderId="17" xfId="3" applyNumberFormat="1" applyFont="1" applyFill="1" applyBorder="1" applyAlignment="1">
      <alignment horizontal="center" vertical="center" wrapText="1"/>
    </xf>
    <xf numFmtId="38" fontId="3" fillId="0" borderId="4" xfId="3" applyNumberFormat="1" applyFont="1" applyFill="1" applyBorder="1" applyAlignment="1">
      <alignment horizontal="center" vertical="center" textRotation="255"/>
    </xf>
    <xf numFmtId="38" fontId="3" fillId="0" borderId="69" xfId="3" applyNumberFormat="1" applyFont="1" applyFill="1" applyBorder="1" applyAlignment="1">
      <alignment horizontal="distributed" vertical="center" wrapText="1" justifyLastLine="1"/>
    </xf>
    <xf numFmtId="38" fontId="3" fillId="0" borderId="121" xfId="3" applyNumberFormat="1" applyFont="1" applyFill="1" applyBorder="1" applyAlignment="1">
      <alignment horizontal="distributed" vertical="center" wrapText="1" justifyLastLine="1"/>
    </xf>
    <xf numFmtId="38" fontId="3" fillId="0" borderId="65" xfId="3" applyNumberFormat="1" applyFont="1" applyFill="1" applyBorder="1" applyAlignment="1">
      <alignment horizontal="distributed" vertical="center" wrapText="1" justifyLastLine="1"/>
    </xf>
    <xf numFmtId="38" fontId="3" fillId="0" borderId="120" xfId="3" applyNumberFormat="1" applyFont="1" applyFill="1" applyBorder="1" applyAlignment="1">
      <alignment horizontal="distributed" vertical="center" wrapText="1" justifyLastLine="1"/>
    </xf>
    <xf numFmtId="38" fontId="3" fillId="0" borderId="66" xfId="3" applyNumberFormat="1" applyFont="1" applyFill="1" applyBorder="1" applyAlignment="1">
      <alignment horizontal="center" vertical="center" wrapText="1" justifyLastLine="1"/>
    </xf>
    <xf numFmtId="38" fontId="3" fillId="0" borderId="103" xfId="3" applyNumberFormat="1" applyFont="1" applyFill="1" applyBorder="1" applyAlignment="1">
      <alignment horizontal="center" vertical="center" wrapText="1" justifyLastLine="1"/>
    </xf>
    <xf numFmtId="38" fontId="3" fillId="0" borderId="84" xfId="3" applyNumberFormat="1" applyFont="1" applyFill="1" applyBorder="1" applyAlignment="1">
      <alignment horizontal="distributed" vertical="center" wrapText="1" justifyLastLine="1"/>
    </xf>
    <xf numFmtId="38" fontId="3" fillId="0" borderId="0" xfId="3" applyNumberFormat="1" applyFont="1" applyFill="1" applyBorder="1" applyAlignment="1">
      <alignment horizontal="center" vertical="center" wrapText="1"/>
    </xf>
    <xf numFmtId="190" fontId="3" fillId="2" borderId="1" xfId="3" applyNumberFormat="1" applyFont="1" applyFill="1" applyBorder="1" applyAlignment="1">
      <alignment vertical="center"/>
    </xf>
    <xf numFmtId="190" fontId="3" fillId="2" borderId="7" xfId="3" applyNumberFormat="1" applyFont="1" applyFill="1" applyBorder="1" applyAlignment="1">
      <alignment vertical="center"/>
    </xf>
    <xf numFmtId="190" fontId="3" fillId="0" borderId="1" xfId="3" applyNumberFormat="1" applyFont="1" applyFill="1" applyBorder="1" applyAlignment="1" applyProtection="1">
      <alignment vertical="center" shrinkToFit="1"/>
      <protection locked="0"/>
    </xf>
    <xf numFmtId="190" fontId="3" fillId="0" borderId="7" xfId="3" applyNumberFormat="1" applyFont="1" applyFill="1" applyBorder="1" applyAlignment="1" applyProtection="1">
      <alignment vertical="center" shrinkToFit="1"/>
      <protection locked="0"/>
    </xf>
    <xf numFmtId="190" fontId="3" fillId="0" borderId="1" xfId="3" applyNumberFormat="1" applyFont="1" applyFill="1" applyBorder="1" applyAlignment="1" applyProtection="1">
      <alignment horizontal="right" vertical="center" shrinkToFit="1"/>
      <protection locked="0"/>
    </xf>
    <xf numFmtId="190" fontId="3" fillId="0" borderId="7" xfId="3" applyNumberFormat="1" applyFont="1" applyFill="1" applyBorder="1" applyAlignment="1" applyProtection="1">
      <alignment horizontal="right" vertical="center" shrinkToFit="1"/>
      <protection locked="0"/>
    </xf>
    <xf numFmtId="190" fontId="3" fillId="0" borderId="1" xfId="3" applyNumberFormat="1" applyFont="1" applyFill="1" applyBorder="1" applyAlignment="1">
      <alignment horizontal="right" vertical="center"/>
    </xf>
    <xf numFmtId="190" fontId="0" fillId="0" borderId="7" xfId="0" applyNumberFormat="1" applyBorder="1" applyAlignment="1">
      <alignment horizontal="right" vertical="center"/>
    </xf>
    <xf numFmtId="183" fontId="3" fillId="0" borderId="45" xfId="2" applyNumberFormat="1" applyFont="1" applyFill="1" applyBorder="1" applyAlignment="1">
      <alignment horizontal="right" vertical="center"/>
    </xf>
    <xf numFmtId="183" fontId="3" fillId="0" borderId="44" xfId="2" applyNumberFormat="1" applyFont="1" applyFill="1" applyBorder="1" applyAlignment="1">
      <alignment horizontal="right" vertical="center"/>
    </xf>
    <xf numFmtId="190" fontId="0" fillId="0" borderId="7" xfId="0" applyNumberFormat="1" applyBorder="1" applyAlignment="1">
      <alignment vertical="center"/>
    </xf>
    <xf numFmtId="190" fontId="3" fillId="0" borderId="7" xfId="3" applyNumberFormat="1" applyFont="1" applyFill="1" applyBorder="1" applyAlignment="1">
      <alignment horizontal="right" vertical="center"/>
    </xf>
    <xf numFmtId="38" fontId="3" fillId="0" borderId="104" xfId="3" applyNumberFormat="1" applyFont="1" applyFill="1" applyBorder="1" applyAlignment="1">
      <alignment horizontal="distributed" vertical="center" justifyLastLine="1"/>
    </xf>
    <xf numFmtId="38" fontId="3" fillId="0" borderId="105" xfId="3" applyNumberFormat="1" applyFont="1" applyFill="1" applyBorder="1" applyAlignment="1">
      <alignment horizontal="distributed" vertical="center" justifyLastLine="1"/>
    </xf>
    <xf numFmtId="38" fontId="3" fillId="0" borderId="106" xfId="3" applyNumberFormat="1" applyFont="1" applyFill="1" applyBorder="1" applyAlignment="1">
      <alignment horizontal="distributed" vertical="center" justifyLastLine="1"/>
    </xf>
    <xf numFmtId="38" fontId="3" fillId="0" borderId="97" xfId="3" applyNumberFormat="1" applyFont="1" applyFill="1" applyBorder="1" applyAlignment="1">
      <alignment horizontal="distributed" vertical="center" justifyLastLine="1"/>
    </xf>
    <xf numFmtId="38" fontId="3" fillId="0" borderId="108" xfId="3" applyNumberFormat="1" applyFont="1" applyFill="1" applyBorder="1" applyAlignment="1">
      <alignment horizontal="distributed" vertical="center" justifyLastLine="1"/>
    </xf>
    <xf numFmtId="38" fontId="3" fillId="0" borderId="73" xfId="3" applyNumberFormat="1" applyFont="1" applyFill="1" applyBorder="1" applyAlignment="1">
      <alignment horizontal="distributed" vertical="center" justifyLastLine="1"/>
    </xf>
    <xf numFmtId="38" fontId="3" fillId="0" borderId="22" xfId="3" applyNumberFormat="1" applyFont="1" applyFill="1" applyBorder="1" applyAlignment="1">
      <alignment horizontal="distributed" vertical="center" justifyLastLine="1"/>
    </xf>
    <xf numFmtId="38" fontId="3" fillId="0" borderId="0" xfId="3" applyNumberFormat="1" applyFont="1" applyFill="1" applyBorder="1" applyAlignment="1">
      <alignment horizontal="distributed" vertical="center" justifyLastLine="1"/>
    </xf>
    <xf numFmtId="38" fontId="3" fillId="0" borderId="0" xfId="3" applyNumberFormat="1" applyFont="1" applyFill="1" applyBorder="1" applyAlignment="1">
      <alignment horizontal="center" vertical="center" textRotation="255" wrapText="1"/>
    </xf>
    <xf numFmtId="38" fontId="3" fillId="0" borderId="70" xfId="3" applyNumberFormat="1" applyFont="1" applyFill="1" applyBorder="1" applyAlignment="1">
      <alignment horizontal="center" vertical="top" textRotation="255"/>
    </xf>
    <xf numFmtId="38" fontId="3" fillId="0" borderId="85" xfId="3" applyNumberFormat="1" applyFont="1" applyFill="1" applyBorder="1" applyAlignment="1">
      <alignment horizontal="center" vertical="top" textRotation="255"/>
    </xf>
    <xf numFmtId="38" fontId="3" fillId="0" borderId="99" xfId="3" applyNumberFormat="1" applyFont="1" applyFill="1" applyBorder="1" applyAlignment="1">
      <alignment horizontal="distributed" vertical="center" justifyLastLine="1"/>
    </xf>
    <xf numFmtId="38" fontId="3" fillId="0" borderId="100" xfId="3" applyNumberFormat="1" applyFont="1" applyFill="1" applyBorder="1" applyAlignment="1">
      <alignment horizontal="distributed" vertical="center" justifyLastLine="1"/>
    </xf>
    <xf numFmtId="38" fontId="3" fillId="0" borderId="37" xfId="3" applyNumberFormat="1" applyFont="1" applyFill="1" applyBorder="1" applyAlignment="1">
      <alignment horizontal="distributed" vertical="center" justifyLastLine="1"/>
    </xf>
    <xf numFmtId="38" fontId="3" fillId="0" borderId="14" xfId="3" applyNumberFormat="1" applyFont="1" applyFill="1" applyBorder="1" applyAlignment="1">
      <alignment horizontal="distributed" vertical="center" justifyLastLine="1"/>
    </xf>
    <xf numFmtId="38" fontId="3" fillId="0" borderId="107" xfId="3" applyNumberFormat="1" applyFont="1" applyFill="1" applyBorder="1" applyAlignment="1">
      <alignment horizontal="distributed" vertical="center" justifyLastLine="1"/>
    </xf>
    <xf numFmtId="38" fontId="3" fillId="0" borderId="97" xfId="3" applyNumberFormat="1" applyFont="1" applyFill="1" applyBorder="1" applyAlignment="1">
      <alignment horizontal="center" vertical="center"/>
    </xf>
    <xf numFmtId="38" fontId="3" fillId="0" borderId="108" xfId="3" applyNumberFormat="1" applyFont="1" applyFill="1" applyBorder="1" applyAlignment="1">
      <alignment horizontal="center" vertical="center"/>
    </xf>
    <xf numFmtId="38" fontId="3" fillId="0" borderId="73" xfId="3" applyNumberFormat="1" applyFont="1" applyFill="1" applyBorder="1" applyAlignment="1">
      <alignment horizontal="center" vertical="center"/>
    </xf>
    <xf numFmtId="38" fontId="3" fillId="0" borderId="7" xfId="3" applyNumberFormat="1" applyFont="1" applyFill="1" applyBorder="1" applyAlignment="1">
      <alignment horizontal="distributed" vertical="center" justifyLastLine="1"/>
    </xf>
    <xf numFmtId="38" fontId="3" fillId="0" borderId="14" xfId="3" applyNumberFormat="1" applyFont="1" applyFill="1" applyBorder="1" applyAlignment="1">
      <alignment horizontal="distributed" vertical="center"/>
    </xf>
    <xf numFmtId="38" fontId="3" fillId="0" borderId="11" xfId="3" applyNumberFormat="1" applyFont="1" applyFill="1" applyBorder="1" applyAlignment="1">
      <alignment horizontal="distributed" vertical="center"/>
    </xf>
    <xf numFmtId="38" fontId="3" fillId="0" borderId="68" xfId="3" applyNumberFormat="1" applyFont="1" applyFill="1" applyBorder="1" applyAlignment="1">
      <alignment horizontal="distributed" vertical="center"/>
    </xf>
    <xf numFmtId="38" fontId="3" fillId="0" borderId="79" xfId="3" applyNumberFormat="1" applyFont="1" applyFill="1" applyBorder="1" applyAlignment="1">
      <alignment horizontal="distributed" vertical="center"/>
    </xf>
    <xf numFmtId="38" fontId="3" fillId="0" borderId="108" xfId="3" applyNumberFormat="1" applyFont="1" applyFill="1" applyBorder="1" applyAlignment="1" applyProtection="1">
      <alignment horizontal="distributed" vertical="center" justifyLastLine="1"/>
    </xf>
    <xf numFmtId="38" fontId="3" fillId="0" borderId="70" xfId="3" applyNumberFormat="1" applyFont="1" applyFill="1" applyBorder="1" applyAlignment="1" applyProtection="1">
      <alignment horizontal="center" vertical="center" textRotation="255" wrapText="1"/>
    </xf>
    <xf numFmtId="38" fontId="3" fillId="0" borderId="93" xfId="3" applyNumberFormat="1" applyFont="1" applyFill="1" applyBorder="1" applyAlignment="1" applyProtection="1">
      <alignment horizontal="center" vertical="center" textRotation="255" wrapText="1"/>
    </xf>
    <xf numFmtId="38" fontId="3" fillId="0" borderId="10" xfId="3" applyNumberFormat="1" applyFont="1" applyFill="1" applyBorder="1" applyAlignment="1" applyProtection="1">
      <alignment horizontal="distributed" vertical="center" justifyLastLine="1"/>
    </xf>
    <xf numFmtId="38" fontId="3" fillId="0" borderId="33" xfId="3" applyNumberFormat="1" applyFont="1" applyFill="1" applyBorder="1" applyAlignment="1" applyProtection="1">
      <alignment horizontal="distributed" vertical="center" justifyLastLine="1"/>
    </xf>
    <xf numFmtId="38" fontId="3" fillId="0" borderId="6" xfId="3" applyNumberFormat="1" applyFont="1" applyFill="1" applyBorder="1" applyAlignment="1" applyProtection="1">
      <alignment horizontal="distributed" vertical="center" justifyLastLine="1"/>
    </xf>
    <xf numFmtId="38" fontId="3" fillId="0" borderId="27" xfId="3" applyNumberFormat="1" applyFont="1" applyFill="1" applyBorder="1" applyAlignment="1" applyProtection="1">
      <alignment horizontal="distributed" vertical="center" justifyLastLine="1"/>
    </xf>
    <xf numFmtId="38" fontId="3" fillId="0" borderId="28" xfId="3" applyNumberFormat="1" applyFont="1" applyFill="1" applyBorder="1" applyAlignment="1" applyProtection="1">
      <alignment horizontal="distributed" vertical="center" justifyLastLine="1"/>
    </xf>
    <xf numFmtId="38" fontId="3" fillId="0" borderId="92" xfId="3" applyNumberFormat="1" applyFont="1" applyFill="1" applyBorder="1" applyAlignment="1" applyProtection="1">
      <alignment horizontal="center" vertical="center"/>
    </xf>
    <xf numFmtId="38" fontId="3" fillId="0" borderId="24" xfId="3" applyNumberFormat="1" applyFont="1" applyFill="1" applyBorder="1" applyAlignment="1" applyProtection="1">
      <alignment horizontal="center" vertical="center"/>
    </xf>
    <xf numFmtId="38" fontId="3" fillId="0" borderId="7" xfId="3" applyNumberFormat="1" applyFont="1" applyFill="1" applyBorder="1" applyAlignment="1" applyProtection="1">
      <alignment horizontal="distributed" vertical="center" justifyLastLine="1"/>
    </xf>
    <xf numFmtId="38" fontId="3" fillId="0" borderId="122" xfId="3" applyNumberFormat="1" applyFont="1" applyFill="1" applyBorder="1" applyAlignment="1" applyProtection="1">
      <alignment horizontal="center" vertical="center" justifyLastLine="1"/>
    </xf>
    <xf numFmtId="38" fontId="3" fillId="0" borderId="123" xfId="3" applyNumberFormat="1" applyFont="1" applyFill="1" applyBorder="1" applyAlignment="1" applyProtection="1">
      <alignment horizontal="center" vertical="center" justifyLastLine="1"/>
    </xf>
    <xf numFmtId="49" fontId="17" fillId="0" borderId="0" xfId="0" applyNumberFormat="1" applyFont="1" applyFill="1" applyAlignment="1">
      <alignment horizontal="center" vertical="top" wrapText="1"/>
    </xf>
    <xf numFmtId="49" fontId="17" fillId="0" borderId="0" xfId="0" applyNumberFormat="1" applyFont="1" applyFill="1" applyAlignment="1">
      <alignment horizontal="left" vertical="center" wrapText="1"/>
    </xf>
    <xf numFmtId="38" fontId="8" fillId="0" borderId="0" xfId="1" applyNumberFormat="1" applyFont="1" applyFill="1" applyBorder="1" applyAlignment="1" applyProtection="1">
      <alignment horizontal="center" vertical="center"/>
    </xf>
    <xf numFmtId="0" fontId="16" fillId="0" borderId="19"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0" borderId="20" xfId="0" applyFont="1" applyFill="1" applyBorder="1" applyAlignment="1">
      <alignment horizontal="distributed" vertical="center" wrapText="1"/>
    </xf>
    <xf numFmtId="0" fontId="16" fillId="0" borderId="17" xfId="0" applyFont="1" applyFill="1" applyBorder="1" applyAlignment="1">
      <alignment horizontal="distributed" vertical="center" wrapText="1"/>
    </xf>
    <xf numFmtId="0" fontId="16" fillId="0" borderId="8"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29" fillId="0" borderId="19" xfId="0" applyFont="1" applyFill="1" applyBorder="1" applyAlignment="1">
      <alignment horizontal="justify" vertical="center" wrapText="1"/>
    </xf>
    <xf numFmtId="0" fontId="29" fillId="0" borderId="16" xfId="0" applyFont="1" applyFill="1" applyBorder="1" applyAlignment="1">
      <alignment horizontal="justify" vertical="center" wrapText="1"/>
    </xf>
    <xf numFmtId="0" fontId="11" fillId="0" borderId="0" xfId="0" applyFont="1" applyFill="1" applyAlignment="1">
      <alignment horizontal="center" vertical="center"/>
    </xf>
  </cellXfs>
  <cellStyles count="33">
    <cellStyle name="パーセント" xfId="32" builtinId="5"/>
    <cellStyle name="ハイパーリンク" xfId="1" builtinId="8"/>
    <cellStyle name="桁区切り" xfId="30" builtinId="6"/>
    <cellStyle name="桁区切り [0.00]" xfId="2" builtinId="3"/>
    <cellStyle name="桁区切り [0.00] 2" xfId="3" xr:uid="{00000000-0005-0000-0000-000004000000}"/>
    <cellStyle name="桁区切り 10" xfId="4" xr:uid="{00000000-0005-0000-0000-000005000000}"/>
    <cellStyle name="桁区切り 11" xfId="5" xr:uid="{00000000-0005-0000-0000-000006000000}"/>
    <cellStyle name="桁区切り 12" xfId="6" xr:uid="{00000000-0005-0000-0000-000007000000}"/>
    <cellStyle name="桁区切り 13" xfId="7" xr:uid="{00000000-0005-0000-0000-000008000000}"/>
    <cellStyle name="桁区切り 14" xfId="8" xr:uid="{00000000-0005-0000-0000-000009000000}"/>
    <cellStyle name="桁区切り 15" xfId="9" xr:uid="{00000000-0005-0000-0000-00000A000000}"/>
    <cellStyle name="桁区切り 16" xfId="10" xr:uid="{00000000-0005-0000-0000-00000B000000}"/>
    <cellStyle name="桁区切り 17" xfId="11" xr:uid="{00000000-0005-0000-0000-00000C000000}"/>
    <cellStyle name="桁区切り 18" xfId="12" xr:uid="{00000000-0005-0000-0000-00000D000000}"/>
    <cellStyle name="桁区切り 19" xfId="13" xr:uid="{00000000-0005-0000-0000-00000E000000}"/>
    <cellStyle name="桁区切り 2" xfId="14" xr:uid="{00000000-0005-0000-0000-00000F000000}"/>
    <cellStyle name="桁区切り 20" xfId="15" xr:uid="{00000000-0005-0000-0000-000010000000}"/>
    <cellStyle name="桁区切り 21" xfId="16" xr:uid="{00000000-0005-0000-0000-000011000000}"/>
    <cellStyle name="桁区切り 22" xfId="17" xr:uid="{00000000-0005-0000-0000-000012000000}"/>
    <cellStyle name="桁区切り 23" xfId="18" xr:uid="{00000000-0005-0000-0000-000013000000}"/>
    <cellStyle name="桁区切り 24" xfId="19" xr:uid="{00000000-0005-0000-0000-000014000000}"/>
    <cellStyle name="桁区切り 25" xfId="20" xr:uid="{00000000-0005-0000-0000-000015000000}"/>
    <cellStyle name="桁区切り 26" xfId="21" xr:uid="{00000000-0005-0000-0000-000016000000}"/>
    <cellStyle name="桁区切り 27" xfId="22" xr:uid="{00000000-0005-0000-0000-000017000000}"/>
    <cellStyle name="桁区切り 3" xfId="23" xr:uid="{00000000-0005-0000-0000-000018000000}"/>
    <cellStyle name="桁区切り 4" xfId="24" xr:uid="{00000000-0005-0000-0000-000019000000}"/>
    <cellStyle name="桁区切り 5" xfId="25" xr:uid="{00000000-0005-0000-0000-00001A000000}"/>
    <cellStyle name="桁区切り 6" xfId="26" xr:uid="{00000000-0005-0000-0000-00001B000000}"/>
    <cellStyle name="桁区切り 7" xfId="27" xr:uid="{00000000-0005-0000-0000-00001C000000}"/>
    <cellStyle name="桁区切り 8" xfId="28" xr:uid="{00000000-0005-0000-0000-00001D000000}"/>
    <cellStyle name="桁区切り 9" xfId="29" xr:uid="{00000000-0005-0000-0000-00001E000000}"/>
    <cellStyle name="通貨" xfId="31" builtinId="7"/>
    <cellStyle name="標準" xfId="0" builtinId="0"/>
  </cellStyles>
  <dxfs count="0"/>
  <tableStyles count="0" defaultTableStyle="TableStyleMedium9"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212884</xdr:colOff>
      <xdr:row>14</xdr:row>
      <xdr:rowOff>256698</xdr:rowOff>
    </xdr:from>
    <xdr:to>
      <xdr:col>2</xdr:col>
      <xdr:colOff>6999</xdr:colOff>
      <xdr:row>15</xdr:row>
      <xdr:rowOff>180498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12884" y="4876323"/>
          <a:ext cx="365615" cy="257175"/>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900" b="0" i="0" strike="noStrike">
              <a:solidFill>
                <a:srgbClr val="000000"/>
              </a:solidFill>
              <a:latin typeface="ＭＳ 明朝"/>
              <a:ea typeface="ＭＳ 明朝"/>
            </a:rPr>
            <a:t>10</a:t>
          </a:r>
        </a:p>
      </xdr:txBody>
    </xdr:sp>
    <xdr:clientData/>
  </xdr:twoCellAnchor>
  <xdr:twoCellAnchor>
    <xdr:from>
      <xdr:col>0</xdr:col>
      <xdr:colOff>236696</xdr:colOff>
      <xdr:row>7</xdr:row>
      <xdr:rowOff>49053</xdr:rowOff>
    </xdr:from>
    <xdr:to>
      <xdr:col>1</xdr:col>
      <xdr:colOff>274946</xdr:colOff>
      <xdr:row>8</xdr:row>
      <xdr:rowOff>39678</xdr:rowOff>
    </xdr:to>
    <xdr:sp macro="" textlink="">
      <xdr:nvSpPr>
        <xdr:cNvPr id="23" name="Text Box 2">
          <a:extLst>
            <a:ext uri="{FF2B5EF4-FFF2-40B4-BE49-F238E27FC236}">
              <a16:creationId xmlns:a16="http://schemas.microsoft.com/office/drawing/2014/main" id="{00000000-0008-0000-0200-000017000000}"/>
            </a:ext>
          </a:extLst>
        </xdr:cNvPr>
        <xdr:cNvSpPr txBox="1">
          <a:spLocks noChangeArrowheads="1"/>
        </xdr:cNvSpPr>
      </xdr:nvSpPr>
      <xdr:spPr bwMode="auto">
        <a:xfrm>
          <a:off x="236696" y="2335053"/>
          <a:ext cx="324000" cy="32400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900" b="0" i="0" strike="noStrike">
              <a:solidFill>
                <a:srgbClr val="000000"/>
              </a:solidFill>
              <a:latin typeface="ＭＳ 明朝"/>
              <a:ea typeface="ＭＳ 明朝"/>
            </a:rPr>
            <a:t>10</a:t>
          </a:r>
        </a:p>
      </xdr:txBody>
    </xdr:sp>
    <xdr:clientData/>
  </xdr:twoCellAnchor>
  <xdr:twoCellAnchor>
    <xdr:from>
      <xdr:col>0</xdr:col>
      <xdr:colOff>171449</xdr:colOff>
      <xdr:row>25</xdr:row>
      <xdr:rowOff>188595</xdr:rowOff>
    </xdr:from>
    <xdr:to>
      <xdr:col>1</xdr:col>
      <xdr:colOff>267253</xdr:colOff>
      <xdr:row>26</xdr:row>
      <xdr:rowOff>64770</xdr:rowOff>
    </xdr:to>
    <xdr:sp macro="" textlink="">
      <xdr:nvSpPr>
        <xdr:cNvPr id="32" name="Text Box 5">
          <a:extLst>
            <a:ext uri="{FF2B5EF4-FFF2-40B4-BE49-F238E27FC236}">
              <a16:creationId xmlns:a16="http://schemas.microsoft.com/office/drawing/2014/main" id="{239F98D4-5571-4740-8586-6C0823426619}"/>
            </a:ext>
          </a:extLst>
        </xdr:cNvPr>
        <xdr:cNvSpPr txBox="1">
          <a:spLocks noChangeArrowheads="1"/>
        </xdr:cNvSpPr>
      </xdr:nvSpPr>
      <xdr:spPr bwMode="auto">
        <a:xfrm>
          <a:off x="171449" y="8475345"/>
          <a:ext cx="381554"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明朝"/>
              <a:ea typeface="ＭＳ 明朝"/>
            </a:rPr>
            <a:t>30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46692</xdr:colOff>
      <xdr:row>29</xdr:row>
      <xdr:rowOff>91279</xdr:rowOff>
    </xdr:from>
    <xdr:to>
      <xdr:col>1</xdr:col>
      <xdr:colOff>296334</xdr:colOff>
      <xdr:row>30</xdr:row>
      <xdr:rowOff>148166</xdr:rowOff>
    </xdr:to>
    <xdr:sp macro="" textlink="">
      <xdr:nvSpPr>
        <xdr:cNvPr id="11" name="Text Box 2">
          <a:extLst>
            <a:ext uri="{FF2B5EF4-FFF2-40B4-BE49-F238E27FC236}">
              <a16:creationId xmlns:a16="http://schemas.microsoft.com/office/drawing/2014/main" id="{00000000-0008-0000-0300-00000B000000}"/>
            </a:ext>
          </a:extLst>
        </xdr:cNvPr>
        <xdr:cNvSpPr txBox="1">
          <a:spLocks noChangeArrowheads="1"/>
        </xdr:cNvSpPr>
      </xdr:nvSpPr>
      <xdr:spPr bwMode="auto">
        <a:xfrm>
          <a:off x="46692" y="9101929"/>
          <a:ext cx="535392" cy="228337"/>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strike="noStrike">
              <a:solidFill>
                <a:srgbClr val="000000"/>
              </a:solidFill>
              <a:latin typeface="ＭＳ 明朝"/>
              <a:ea typeface="ＭＳ 明朝"/>
            </a:rPr>
            <a:t>10</a:t>
          </a:r>
        </a:p>
      </xdr:txBody>
    </xdr:sp>
    <xdr:clientData/>
  </xdr:twoCellAnchor>
  <xdr:twoCellAnchor>
    <xdr:from>
      <xdr:col>0</xdr:col>
      <xdr:colOff>42047</xdr:colOff>
      <xdr:row>26</xdr:row>
      <xdr:rowOff>241616</xdr:rowOff>
    </xdr:from>
    <xdr:to>
      <xdr:col>0</xdr:col>
      <xdr:colOff>229079</xdr:colOff>
      <xdr:row>28</xdr:row>
      <xdr:rowOff>5609</xdr:rowOff>
    </xdr:to>
    <xdr:sp macro="" textlink="">
      <xdr:nvSpPr>
        <xdr:cNvPr id="12" name="Text Box 1">
          <a:extLst>
            <a:ext uri="{FF2B5EF4-FFF2-40B4-BE49-F238E27FC236}">
              <a16:creationId xmlns:a16="http://schemas.microsoft.com/office/drawing/2014/main" id="{00000000-0008-0000-0300-00000C000000}"/>
            </a:ext>
          </a:extLst>
        </xdr:cNvPr>
        <xdr:cNvSpPr txBox="1">
          <a:spLocks noChangeArrowheads="1"/>
        </xdr:cNvSpPr>
      </xdr:nvSpPr>
      <xdr:spPr bwMode="auto">
        <a:xfrm>
          <a:off x="42047" y="8604566"/>
          <a:ext cx="187032" cy="173568"/>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strike="noStrike">
              <a:solidFill>
                <a:srgbClr val="000000"/>
              </a:solidFill>
              <a:latin typeface="ＭＳ 明朝"/>
              <a:ea typeface="ＭＳ 明朝"/>
            </a:rPr>
            <a:t>27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16934</xdr:colOff>
      <xdr:row>27</xdr:row>
      <xdr:rowOff>116417</xdr:rowOff>
    </xdr:from>
    <xdr:to>
      <xdr:col>0</xdr:col>
      <xdr:colOff>261863</xdr:colOff>
      <xdr:row>28</xdr:row>
      <xdr:rowOff>109479</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16934" y="7884584"/>
          <a:ext cx="244929" cy="278812"/>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strike="noStrike">
              <a:solidFill>
                <a:srgbClr val="000000"/>
              </a:solidFill>
              <a:latin typeface="ＭＳ 明朝"/>
              <a:ea typeface="ＭＳ 明朝"/>
            </a:rPr>
            <a:t>28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40416</xdr:colOff>
      <xdr:row>11</xdr:row>
      <xdr:rowOff>88090</xdr:rowOff>
    </xdr:from>
    <xdr:to>
      <xdr:col>0</xdr:col>
      <xdr:colOff>248709</xdr:colOff>
      <xdr:row>12</xdr:row>
      <xdr:rowOff>0</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40416" y="3760507"/>
          <a:ext cx="208293" cy="25057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27</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47771</xdr:colOff>
      <xdr:row>23</xdr:row>
      <xdr:rowOff>185557</xdr:rowOff>
    </xdr:from>
    <xdr:to>
      <xdr:col>1</xdr:col>
      <xdr:colOff>2275</xdr:colOff>
      <xdr:row>24</xdr:row>
      <xdr:rowOff>125605</xdr:rowOff>
    </xdr:to>
    <xdr:sp macro="" textlink="">
      <xdr:nvSpPr>
        <xdr:cNvPr id="9" name="Text Box 4">
          <a:extLst>
            <a:ext uri="{FF2B5EF4-FFF2-40B4-BE49-F238E27FC236}">
              <a16:creationId xmlns:a16="http://schemas.microsoft.com/office/drawing/2014/main" id="{00000000-0008-0000-0600-000009000000}"/>
            </a:ext>
          </a:extLst>
        </xdr:cNvPr>
        <xdr:cNvSpPr txBox="1">
          <a:spLocks noChangeArrowheads="1"/>
        </xdr:cNvSpPr>
      </xdr:nvSpPr>
      <xdr:spPr bwMode="auto">
        <a:xfrm>
          <a:off x="47771" y="7305495"/>
          <a:ext cx="240254" cy="24961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28</a:t>
          </a:r>
        </a:p>
      </xdr:txBody>
    </xdr:sp>
    <xdr:clientData/>
  </xdr:twoCellAnchor>
  <xdr:twoCellAnchor>
    <xdr:from>
      <xdr:col>0</xdr:col>
      <xdr:colOff>42665</xdr:colOff>
      <xdr:row>14</xdr:row>
      <xdr:rowOff>143933</xdr:rowOff>
    </xdr:from>
    <xdr:to>
      <xdr:col>0</xdr:col>
      <xdr:colOff>241330</xdr:colOff>
      <xdr:row>15</xdr:row>
      <xdr:rowOff>80585</xdr:rowOff>
    </xdr:to>
    <xdr:sp macro="" textlink="">
      <xdr:nvSpPr>
        <xdr:cNvPr id="10" name="Text Box 3">
          <a:extLst>
            <a:ext uri="{FF2B5EF4-FFF2-40B4-BE49-F238E27FC236}">
              <a16:creationId xmlns:a16="http://schemas.microsoft.com/office/drawing/2014/main" id="{00000000-0008-0000-0600-00000A000000}"/>
            </a:ext>
          </a:extLst>
        </xdr:cNvPr>
        <xdr:cNvSpPr txBox="1">
          <a:spLocks noChangeArrowheads="1"/>
        </xdr:cNvSpPr>
      </xdr:nvSpPr>
      <xdr:spPr bwMode="auto">
        <a:xfrm>
          <a:off x="42665" y="4451350"/>
          <a:ext cx="198665" cy="243568"/>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1100" b="0" i="0" strike="noStrike">
              <a:solidFill>
                <a:srgbClr val="000000"/>
              </a:solidFill>
              <a:latin typeface="ＭＳ 明朝"/>
              <a:ea typeface="ＭＳ 明朝"/>
            </a:rPr>
            <a:t>1</a:t>
          </a:r>
        </a:p>
      </xdr:txBody>
    </xdr:sp>
    <xdr:clientData/>
  </xdr:twoCellAnchor>
  <xdr:twoCellAnchor>
    <xdr:from>
      <xdr:col>0</xdr:col>
      <xdr:colOff>36164</xdr:colOff>
      <xdr:row>12</xdr:row>
      <xdr:rowOff>103719</xdr:rowOff>
    </xdr:from>
    <xdr:to>
      <xdr:col>0</xdr:col>
      <xdr:colOff>257960</xdr:colOff>
      <xdr:row>12</xdr:row>
      <xdr:rowOff>298302</xdr:rowOff>
    </xdr:to>
    <xdr:sp macro="" textlink="">
      <xdr:nvSpPr>
        <xdr:cNvPr id="11" name="Text Box 2">
          <a:extLst>
            <a:ext uri="{FF2B5EF4-FFF2-40B4-BE49-F238E27FC236}">
              <a16:creationId xmlns:a16="http://schemas.microsoft.com/office/drawing/2014/main" id="{00000000-0008-0000-0600-00000B000000}"/>
            </a:ext>
          </a:extLst>
        </xdr:cNvPr>
        <xdr:cNvSpPr txBox="1">
          <a:spLocks noChangeArrowheads="1"/>
        </xdr:cNvSpPr>
      </xdr:nvSpPr>
      <xdr:spPr bwMode="auto">
        <a:xfrm>
          <a:off x="36164" y="3797302"/>
          <a:ext cx="221796" cy="194583"/>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1100" b="0" i="0" strike="noStrike">
              <a:solidFill>
                <a:srgbClr val="000000"/>
              </a:solidFill>
              <a:latin typeface="ＭＳ 明朝"/>
              <a:ea typeface="ＭＳ 明朝"/>
            </a:rPr>
            <a:t>6</a:t>
          </a:r>
        </a:p>
      </xdr:txBody>
    </xdr:sp>
    <xdr:clientData/>
  </xdr:twoCellAnchor>
  <xdr:twoCellAnchor>
    <xdr:from>
      <xdr:col>0</xdr:col>
      <xdr:colOff>23813</xdr:colOff>
      <xdr:row>9</xdr:row>
      <xdr:rowOff>261937</xdr:rowOff>
    </xdr:from>
    <xdr:to>
      <xdr:col>0</xdr:col>
      <xdr:colOff>280330</xdr:colOff>
      <xdr:row>10</xdr:row>
      <xdr:rowOff>238125</xdr:rowOff>
    </xdr:to>
    <xdr:sp macro="" textlink="">
      <xdr:nvSpPr>
        <xdr:cNvPr id="6" name="Text Box 1">
          <a:extLst>
            <a:ext uri="{FF2B5EF4-FFF2-40B4-BE49-F238E27FC236}">
              <a16:creationId xmlns:a16="http://schemas.microsoft.com/office/drawing/2014/main" id="{071523DB-4162-4F81-A149-F43DF7841F66}"/>
            </a:ext>
          </a:extLst>
        </xdr:cNvPr>
        <xdr:cNvSpPr txBox="1">
          <a:spLocks noChangeArrowheads="1"/>
        </xdr:cNvSpPr>
      </xdr:nvSpPr>
      <xdr:spPr bwMode="auto">
        <a:xfrm>
          <a:off x="23813" y="3048000"/>
          <a:ext cx="256517" cy="285750"/>
        </a:xfrm>
        <a:prstGeom prst="rect">
          <a:avLst/>
        </a:prstGeom>
        <a:noFill/>
        <a:ln w="9525">
          <a:noFill/>
          <a:miter lim="800000"/>
          <a:headEnd/>
          <a:tailEnd/>
        </a:ln>
      </xdr:spPr>
      <xdr:txBody>
        <a:bodyPr vertOverflow="clip" wrap="square" lIns="27432" tIns="18288" rIns="0" bIns="0" anchor="t" upright="1"/>
        <a:lstStyle/>
        <a:p>
          <a:pPr algn="l" rtl="1">
            <a:lnSpc>
              <a:spcPts val="1300"/>
            </a:lnSpc>
            <a:defRPr sz="1000"/>
          </a:pPr>
          <a:r>
            <a:rPr lang="en-US" altLang="ja-JP" sz="1100" b="0" i="0" strike="noStrike">
              <a:solidFill>
                <a:schemeClr val="tx1"/>
              </a:solidFill>
              <a:latin typeface="ＭＳ 明朝"/>
              <a:ea typeface="ＭＳ 明朝"/>
            </a:rPr>
            <a:t>30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143505</xdr:colOff>
      <xdr:row>30</xdr:row>
      <xdr:rowOff>50001</xdr:rowOff>
    </xdr:from>
    <xdr:to>
      <xdr:col>0</xdr:col>
      <xdr:colOff>467505</xdr:colOff>
      <xdr:row>31</xdr:row>
      <xdr:rowOff>64438</xdr:rowOff>
    </xdr:to>
    <xdr:sp macro="" textlink="">
      <xdr:nvSpPr>
        <xdr:cNvPr id="19" name="Text Box 5">
          <a:extLst>
            <a:ext uri="{FF2B5EF4-FFF2-40B4-BE49-F238E27FC236}">
              <a16:creationId xmlns:a16="http://schemas.microsoft.com/office/drawing/2014/main" id="{00000000-0008-0000-0700-000013000000}"/>
            </a:ext>
          </a:extLst>
        </xdr:cNvPr>
        <xdr:cNvSpPr txBox="1">
          <a:spLocks noChangeArrowheads="1"/>
        </xdr:cNvSpPr>
      </xdr:nvSpPr>
      <xdr:spPr bwMode="auto">
        <a:xfrm>
          <a:off x="143505" y="9336876"/>
          <a:ext cx="324000" cy="324000"/>
        </a:xfrm>
        <a:prstGeom prst="rect">
          <a:avLst/>
        </a:prstGeom>
        <a:noFill/>
        <a:ln w="9525">
          <a:noFill/>
          <a:miter lim="800000"/>
          <a:headEnd/>
          <a:tailEnd/>
        </a:ln>
      </xdr:spPr>
      <xdr:txBody>
        <a:bodyPr vertOverflow="clip" wrap="square" lIns="27432" tIns="18288" rIns="0" bIns="0" anchor="ctr" upright="1"/>
        <a:lstStyle/>
        <a:p>
          <a:pPr algn="ctr" rtl="1">
            <a:defRPr sz="1000"/>
          </a:pPr>
          <a:r>
            <a:rPr lang="en-US" altLang="ja-JP" sz="1100" b="0" i="0" strike="noStrike">
              <a:solidFill>
                <a:srgbClr val="000000"/>
              </a:solidFill>
              <a:latin typeface="ＭＳ 明朝"/>
              <a:ea typeface="ＭＳ 明朝"/>
            </a:rPr>
            <a:t>30 </a:t>
          </a:r>
        </a:p>
      </xdr:txBody>
    </xdr:sp>
    <xdr:clientData/>
  </xdr:twoCellAnchor>
  <xdr:twoCellAnchor>
    <xdr:from>
      <xdr:col>0</xdr:col>
      <xdr:colOff>104407</xdr:colOff>
      <xdr:row>3</xdr:row>
      <xdr:rowOff>131445</xdr:rowOff>
    </xdr:from>
    <xdr:to>
      <xdr:col>1</xdr:col>
      <xdr:colOff>41533</xdr:colOff>
      <xdr:row>4</xdr:row>
      <xdr:rowOff>70485</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04407" y="1060133"/>
          <a:ext cx="496720" cy="248602"/>
        </a:xfrm>
        <a:prstGeom prst="rect">
          <a:avLst/>
        </a:prstGeom>
        <a:noFill/>
        <a:ln w="9525" algn="ctr">
          <a:noFill/>
          <a:miter lim="800000"/>
          <a:headEnd/>
          <a:tailEnd/>
        </a:ln>
        <a:effectLst/>
      </xdr:spPr>
      <xdr:txBody>
        <a:bodyPr vertOverflow="clip" wrap="square" lIns="27432" tIns="18288" rIns="0" bIns="0" anchor="ctr" upright="1"/>
        <a:lstStyle/>
        <a:p>
          <a:pPr algn="ctr" rtl="1">
            <a:defRPr sz="1000"/>
          </a:pPr>
          <a:r>
            <a:rPr lang="en-US" altLang="ja-JP" sz="1100" b="0" i="0" strike="noStrike">
              <a:solidFill>
                <a:srgbClr val="000000"/>
              </a:solidFill>
              <a:latin typeface="ＭＳ 明朝"/>
              <a:ea typeface="ＭＳ 明朝"/>
            </a:rPr>
            <a:t>31</a:t>
          </a:r>
          <a:endParaRPr lang="en-US" altLang="ja-JP" sz="900" b="0" i="0" strike="noStrike">
            <a:solidFill>
              <a:srgbClr val="000000"/>
            </a:solidFill>
            <a:latin typeface="ＭＳ 明朝"/>
            <a:ea typeface="ＭＳ 明朝"/>
          </a:endParaRPr>
        </a:p>
      </xdr:txBody>
    </xdr:sp>
    <xdr:clientData/>
  </xdr:twoCellAnchor>
  <xdr:twoCellAnchor>
    <xdr:from>
      <xdr:col>0</xdr:col>
      <xdr:colOff>117261</xdr:colOff>
      <xdr:row>19</xdr:row>
      <xdr:rowOff>15027</xdr:rowOff>
    </xdr:from>
    <xdr:to>
      <xdr:col>0</xdr:col>
      <xdr:colOff>405261</xdr:colOff>
      <xdr:row>19</xdr:row>
      <xdr:rowOff>231027</xdr:rowOff>
    </xdr:to>
    <xdr:sp macro="" textlink="">
      <xdr:nvSpPr>
        <xdr:cNvPr id="8" name="Text Box 2">
          <a:extLst>
            <a:ext uri="{FF2B5EF4-FFF2-40B4-BE49-F238E27FC236}">
              <a16:creationId xmlns:a16="http://schemas.microsoft.com/office/drawing/2014/main" id="{00000000-0008-0000-0700-000008000000}"/>
            </a:ext>
          </a:extLst>
        </xdr:cNvPr>
        <xdr:cNvSpPr txBox="1">
          <a:spLocks noChangeArrowheads="1"/>
        </xdr:cNvSpPr>
      </xdr:nvSpPr>
      <xdr:spPr bwMode="auto">
        <a:xfrm>
          <a:off x="117261" y="6036944"/>
          <a:ext cx="288000" cy="216000"/>
        </a:xfrm>
        <a:prstGeom prst="rect">
          <a:avLst/>
        </a:prstGeom>
        <a:noFill/>
        <a:ln w="9525">
          <a:noFill/>
          <a:miter lim="800000"/>
          <a:headEnd/>
          <a:tailEnd/>
        </a:ln>
      </xdr:spPr>
      <xdr:txBody>
        <a:bodyPr vertOverflow="clip" wrap="square" lIns="27432" tIns="18288" rIns="0" bIns="0" anchor="ctr" upright="1"/>
        <a:lstStyle/>
        <a:p>
          <a:pPr algn="ctr" rtl="1">
            <a:defRPr sz="1000"/>
          </a:pPr>
          <a:r>
            <a:rPr lang="en-US" altLang="ja-JP" sz="1100" b="0" i="0" strike="noStrike">
              <a:solidFill>
                <a:srgbClr val="000000"/>
              </a:solidFill>
              <a:latin typeface="ＭＳ 明朝"/>
              <a:ea typeface="ＭＳ 明朝"/>
            </a:rPr>
            <a:t>31</a:t>
          </a:r>
        </a:p>
      </xdr:txBody>
    </xdr:sp>
    <xdr:clientData/>
  </xdr:twoCellAnchor>
  <xdr:twoCellAnchor>
    <xdr:from>
      <xdr:col>0</xdr:col>
      <xdr:colOff>117262</xdr:colOff>
      <xdr:row>21</xdr:row>
      <xdr:rowOff>102657</xdr:rowOff>
    </xdr:from>
    <xdr:to>
      <xdr:col>0</xdr:col>
      <xdr:colOff>405262</xdr:colOff>
      <xdr:row>22</xdr:row>
      <xdr:rowOff>1157</xdr:rowOff>
    </xdr:to>
    <xdr:sp macro="" textlink="">
      <xdr:nvSpPr>
        <xdr:cNvPr id="9" name="Text Box 4">
          <a:extLst>
            <a:ext uri="{FF2B5EF4-FFF2-40B4-BE49-F238E27FC236}">
              <a16:creationId xmlns:a16="http://schemas.microsoft.com/office/drawing/2014/main" id="{00000000-0008-0000-0700-000009000000}"/>
            </a:ext>
          </a:extLst>
        </xdr:cNvPr>
        <xdr:cNvSpPr txBox="1">
          <a:spLocks noChangeArrowheads="1"/>
        </xdr:cNvSpPr>
      </xdr:nvSpPr>
      <xdr:spPr bwMode="auto">
        <a:xfrm>
          <a:off x="117262" y="6759574"/>
          <a:ext cx="288000" cy="21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1100" b="0" i="0" strike="noStrike">
              <a:solidFill>
                <a:srgbClr val="000000"/>
              </a:solidFill>
              <a:latin typeface="ＭＳ 明朝"/>
              <a:ea typeface="ＭＳ 明朝"/>
            </a:rPr>
            <a:t>31</a:t>
          </a:r>
        </a:p>
      </xdr:txBody>
    </xdr:sp>
    <xdr:clientData/>
  </xdr:twoCellAnchor>
  <xdr:twoCellAnchor>
    <xdr:from>
      <xdr:col>0</xdr:col>
      <xdr:colOff>89112</xdr:colOff>
      <xdr:row>20</xdr:row>
      <xdr:rowOff>50375</xdr:rowOff>
    </xdr:from>
    <xdr:to>
      <xdr:col>0</xdr:col>
      <xdr:colOff>377112</xdr:colOff>
      <xdr:row>20</xdr:row>
      <xdr:rowOff>266375</xdr:rowOff>
    </xdr:to>
    <xdr:sp macro="" textlink="">
      <xdr:nvSpPr>
        <xdr:cNvPr id="10" name="Text Box 3">
          <a:extLst>
            <a:ext uri="{FF2B5EF4-FFF2-40B4-BE49-F238E27FC236}">
              <a16:creationId xmlns:a16="http://schemas.microsoft.com/office/drawing/2014/main" id="{00000000-0008-0000-0700-00000A000000}"/>
            </a:ext>
          </a:extLst>
        </xdr:cNvPr>
        <xdr:cNvSpPr txBox="1">
          <a:spLocks noChangeArrowheads="1"/>
        </xdr:cNvSpPr>
      </xdr:nvSpPr>
      <xdr:spPr bwMode="auto">
        <a:xfrm>
          <a:off x="89112" y="6389792"/>
          <a:ext cx="288000" cy="216000"/>
        </a:xfrm>
        <a:prstGeom prst="rect">
          <a:avLst/>
        </a:prstGeom>
        <a:noFill/>
        <a:ln w="9525" algn="ctr">
          <a:noFill/>
          <a:miter lim="800000"/>
          <a:headEnd/>
          <a:tailEnd/>
        </a:ln>
        <a:effectLst/>
      </xdr:spPr>
      <xdr:txBody>
        <a:bodyPr vertOverflow="clip" wrap="square" lIns="36576" tIns="22860" rIns="0" bIns="0" anchor="ctr" upright="1"/>
        <a:lstStyle/>
        <a:p>
          <a:pPr algn="ctr" rtl="1">
            <a:defRPr sz="1000"/>
          </a:pPr>
          <a:r>
            <a:rPr lang="en-US" altLang="ja-JP" sz="1100" b="0" i="0" strike="noStrike">
              <a:solidFill>
                <a:srgbClr val="000000"/>
              </a:solidFill>
              <a:latin typeface="ＭＳ 明朝"/>
              <a:ea typeface="ＭＳ 明朝"/>
            </a:rPr>
            <a:t>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339080</xdr:colOff>
      <xdr:row>20</xdr:row>
      <xdr:rowOff>297230</xdr:rowOff>
    </xdr:from>
    <xdr:to>
      <xdr:col>2</xdr:col>
      <xdr:colOff>293360</xdr:colOff>
      <xdr:row>21</xdr:row>
      <xdr:rowOff>21005</xdr:rowOff>
    </xdr:to>
    <xdr:sp macro="" textlink="">
      <xdr:nvSpPr>
        <xdr:cNvPr id="22" name="Text Box 4">
          <a:extLst>
            <a:ext uri="{FF2B5EF4-FFF2-40B4-BE49-F238E27FC236}">
              <a16:creationId xmlns:a16="http://schemas.microsoft.com/office/drawing/2014/main" id="{00000000-0008-0000-0900-000016000000}"/>
            </a:ext>
          </a:extLst>
        </xdr:cNvPr>
        <xdr:cNvSpPr txBox="1">
          <a:spLocks noChangeArrowheads="1"/>
        </xdr:cNvSpPr>
      </xdr:nvSpPr>
      <xdr:spPr bwMode="auto">
        <a:xfrm>
          <a:off x="751830" y="7112897"/>
          <a:ext cx="546947" cy="178858"/>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明朝"/>
              <a:ea typeface="ＭＳ 明朝"/>
            </a:rPr>
            <a:t>28</a:t>
          </a:r>
        </a:p>
      </xdr:txBody>
    </xdr:sp>
    <xdr:clientData/>
  </xdr:twoCellAnchor>
  <xdr:twoCellAnchor>
    <xdr:from>
      <xdr:col>1</xdr:col>
      <xdr:colOff>296449</xdr:colOff>
      <xdr:row>16</xdr:row>
      <xdr:rowOff>192036</xdr:rowOff>
    </xdr:from>
    <xdr:to>
      <xdr:col>2</xdr:col>
      <xdr:colOff>59531</xdr:colOff>
      <xdr:row>17</xdr:row>
      <xdr:rowOff>119065</xdr:rowOff>
    </xdr:to>
    <xdr:sp macro="" textlink="">
      <xdr:nvSpPr>
        <xdr:cNvPr id="23" name="Text Box 2">
          <a:extLst>
            <a:ext uri="{FF2B5EF4-FFF2-40B4-BE49-F238E27FC236}">
              <a16:creationId xmlns:a16="http://schemas.microsoft.com/office/drawing/2014/main" id="{00000000-0008-0000-0900-000017000000}"/>
            </a:ext>
          </a:extLst>
        </xdr:cNvPr>
        <xdr:cNvSpPr txBox="1">
          <a:spLocks noChangeArrowheads="1"/>
        </xdr:cNvSpPr>
      </xdr:nvSpPr>
      <xdr:spPr bwMode="auto">
        <a:xfrm>
          <a:off x="701262" y="5787974"/>
          <a:ext cx="358394" cy="248497"/>
        </a:xfrm>
        <a:prstGeom prst="rect">
          <a:avLst/>
        </a:prstGeom>
        <a:noFill/>
        <a:ln w="9525">
          <a:noFill/>
          <a:miter lim="800000"/>
          <a:headEnd/>
          <a:tailEnd/>
        </a:ln>
      </xdr:spPr>
      <xdr:txBody>
        <a:bodyPr vertOverflow="clip" wrap="square" lIns="27432" tIns="18288" rIns="0" bIns="0" anchor="ctr" upright="1"/>
        <a:lstStyle/>
        <a:p>
          <a:pPr algn="l" rtl="1">
            <a:defRPr sz="1000"/>
          </a:pPr>
          <a:r>
            <a:rPr lang="en-US" altLang="ja-JP" sz="1100" b="0" i="0" strike="noStrike">
              <a:solidFill>
                <a:srgbClr val="000000"/>
              </a:solidFill>
              <a:latin typeface="ＭＳ 明朝"/>
              <a:ea typeface="ＭＳ 明朝"/>
            </a:rPr>
            <a:t>30</a:t>
          </a:r>
        </a:p>
      </xdr:txBody>
    </xdr:sp>
    <xdr:clientData/>
  </xdr:twoCellAnchor>
  <xdr:twoCellAnchor>
    <xdr:from>
      <xdr:col>1</xdr:col>
      <xdr:colOff>221467</xdr:colOff>
      <xdr:row>6</xdr:row>
      <xdr:rowOff>235926</xdr:rowOff>
    </xdr:from>
    <xdr:to>
      <xdr:col>1</xdr:col>
      <xdr:colOff>509467</xdr:colOff>
      <xdr:row>7</xdr:row>
      <xdr:rowOff>99501</xdr:rowOff>
    </xdr:to>
    <xdr:sp macro="" textlink="">
      <xdr:nvSpPr>
        <xdr:cNvPr id="24" name="Text Box 1">
          <a:extLst>
            <a:ext uri="{FF2B5EF4-FFF2-40B4-BE49-F238E27FC236}">
              <a16:creationId xmlns:a16="http://schemas.microsoft.com/office/drawing/2014/main" id="{00000000-0008-0000-0900-000018000000}"/>
            </a:ext>
          </a:extLst>
        </xdr:cNvPr>
        <xdr:cNvSpPr txBox="1">
          <a:spLocks noChangeArrowheads="1"/>
        </xdr:cNvSpPr>
      </xdr:nvSpPr>
      <xdr:spPr bwMode="auto">
        <a:xfrm>
          <a:off x="626280" y="2283801"/>
          <a:ext cx="288000" cy="220763"/>
        </a:xfrm>
        <a:prstGeom prst="rect">
          <a:avLst/>
        </a:prstGeom>
        <a:noFill/>
        <a:ln w="9525">
          <a:noFill/>
          <a:miter lim="800000"/>
          <a:headEnd/>
          <a:tailEnd/>
        </a:ln>
      </xdr:spPr>
      <xdr:txBody>
        <a:bodyPr vertOverflow="clip" wrap="square" lIns="27432" tIns="18288" rIns="0" bIns="0" anchor="ctr" upright="1"/>
        <a:lstStyle/>
        <a:p>
          <a:pPr algn="ctr" rtl="1">
            <a:defRPr sz="1000"/>
          </a:pPr>
          <a:r>
            <a:rPr lang="en-US" altLang="ja-JP" sz="1000" b="0" i="0" strike="noStrike">
              <a:solidFill>
                <a:srgbClr val="000000"/>
              </a:solidFill>
              <a:latin typeface="ＭＳ 明朝"/>
              <a:ea typeface="ＭＳ 明朝"/>
            </a:rPr>
            <a:t>31</a:t>
          </a:r>
        </a:p>
      </xdr:txBody>
    </xdr:sp>
    <xdr:clientData/>
  </xdr:twoCellAnchor>
  <xdr:twoCellAnchor>
    <xdr:from>
      <xdr:col>1</xdr:col>
      <xdr:colOff>291685</xdr:colOff>
      <xdr:row>17</xdr:row>
      <xdr:rowOff>217249</xdr:rowOff>
    </xdr:from>
    <xdr:to>
      <xdr:col>2</xdr:col>
      <xdr:colOff>213538</xdr:colOff>
      <xdr:row>18</xdr:row>
      <xdr:rowOff>162198</xdr:rowOff>
    </xdr:to>
    <xdr:sp macro="" textlink="">
      <xdr:nvSpPr>
        <xdr:cNvPr id="25" name="Text Box 3">
          <a:extLst>
            <a:ext uri="{FF2B5EF4-FFF2-40B4-BE49-F238E27FC236}">
              <a16:creationId xmlns:a16="http://schemas.microsoft.com/office/drawing/2014/main" id="{00000000-0008-0000-0900-000019000000}"/>
            </a:ext>
          </a:extLst>
        </xdr:cNvPr>
        <xdr:cNvSpPr txBox="1">
          <a:spLocks noChangeArrowheads="1"/>
        </xdr:cNvSpPr>
      </xdr:nvSpPr>
      <xdr:spPr bwMode="auto">
        <a:xfrm>
          <a:off x="696498" y="6134655"/>
          <a:ext cx="517165" cy="26641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10</a:t>
          </a:r>
        </a:p>
      </xdr:txBody>
    </xdr:sp>
    <xdr:clientData/>
  </xdr:twoCellAnchor>
  <xdr:twoCellAnchor>
    <xdr:from>
      <xdr:col>1</xdr:col>
      <xdr:colOff>329555</xdr:colOff>
      <xdr:row>21</xdr:row>
      <xdr:rowOff>140647</xdr:rowOff>
    </xdr:from>
    <xdr:to>
      <xdr:col>2</xdr:col>
      <xdr:colOff>243830</xdr:colOff>
      <xdr:row>21</xdr:row>
      <xdr:rowOff>399958</xdr:rowOff>
    </xdr:to>
    <xdr:sp macro="" textlink="">
      <xdr:nvSpPr>
        <xdr:cNvPr id="26" name="Text Box 5">
          <a:extLst>
            <a:ext uri="{FF2B5EF4-FFF2-40B4-BE49-F238E27FC236}">
              <a16:creationId xmlns:a16="http://schemas.microsoft.com/office/drawing/2014/main" id="{00000000-0008-0000-0900-00001A000000}"/>
            </a:ext>
          </a:extLst>
        </xdr:cNvPr>
        <xdr:cNvSpPr txBox="1">
          <a:spLocks noChangeArrowheads="1"/>
        </xdr:cNvSpPr>
      </xdr:nvSpPr>
      <xdr:spPr bwMode="auto">
        <a:xfrm>
          <a:off x="742305" y="7411397"/>
          <a:ext cx="506942" cy="259311"/>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明朝"/>
              <a:ea typeface="ＭＳ 明朝"/>
            </a:rPr>
            <a:t>12</a:t>
          </a:r>
        </a:p>
      </xdr:txBody>
    </xdr:sp>
    <xdr:clientData/>
  </xdr:twoCellAnchor>
  <xdr:twoCellAnchor>
    <xdr:from>
      <xdr:col>1</xdr:col>
      <xdr:colOff>339080</xdr:colOff>
      <xdr:row>21</xdr:row>
      <xdr:rowOff>454262</xdr:rowOff>
    </xdr:from>
    <xdr:to>
      <xdr:col>2</xdr:col>
      <xdr:colOff>253355</xdr:colOff>
      <xdr:row>22</xdr:row>
      <xdr:rowOff>183430</xdr:rowOff>
    </xdr:to>
    <xdr:sp macro="" textlink="">
      <xdr:nvSpPr>
        <xdr:cNvPr id="27" name="Text Box 6">
          <a:extLst>
            <a:ext uri="{FF2B5EF4-FFF2-40B4-BE49-F238E27FC236}">
              <a16:creationId xmlns:a16="http://schemas.microsoft.com/office/drawing/2014/main" id="{00000000-0008-0000-0900-00001B000000}"/>
            </a:ext>
          </a:extLst>
        </xdr:cNvPr>
        <xdr:cNvSpPr txBox="1">
          <a:spLocks noChangeArrowheads="1"/>
        </xdr:cNvSpPr>
      </xdr:nvSpPr>
      <xdr:spPr bwMode="auto">
        <a:xfrm>
          <a:off x="751830" y="7725012"/>
          <a:ext cx="506942" cy="184251"/>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明朝"/>
              <a:ea typeface="ＭＳ 明朝"/>
            </a:rPr>
            <a:t>31</a:t>
          </a:r>
        </a:p>
      </xdr:txBody>
    </xdr:sp>
    <xdr:clientData/>
  </xdr:twoCellAnchor>
  <xdr:twoCellAnchor>
    <xdr:from>
      <xdr:col>0</xdr:col>
      <xdr:colOff>178648</xdr:colOff>
      <xdr:row>26</xdr:row>
      <xdr:rowOff>200025</xdr:rowOff>
    </xdr:from>
    <xdr:to>
      <xdr:col>1</xdr:col>
      <xdr:colOff>11166</xdr:colOff>
      <xdr:row>27</xdr:row>
      <xdr:rowOff>123825</xdr:rowOff>
    </xdr:to>
    <xdr:sp macro="" textlink="">
      <xdr:nvSpPr>
        <xdr:cNvPr id="28" name="Text Box 8">
          <a:extLst>
            <a:ext uri="{FF2B5EF4-FFF2-40B4-BE49-F238E27FC236}">
              <a16:creationId xmlns:a16="http://schemas.microsoft.com/office/drawing/2014/main" id="{00000000-0008-0000-0900-00001C000000}"/>
            </a:ext>
          </a:extLst>
        </xdr:cNvPr>
        <xdr:cNvSpPr txBox="1">
          <a:spLocks noChangeArrowheads="1"/>
        </xdr:cNvSpPr>
      </xdr:nvSpPr>
      <xdr:spPr bwMode="auto">
        <a:xfrm>
          <a:off x="178648" y="9566275"/>
          <a:ext cx="245268" cy="23071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31</a:t>
          </a:r>
        </a:p>
      </xdr:txBody>
    </xdr:sp>
    <xdr:clientData/>
  </xdr:twoCellAnchor>
  <xdr:twoCellAnchor>
    <xdr:from>
      <xdr:col>0</xdr:col>
      <xdr:colOff>189455</xdr:colOff>
      <xdr:row>24</xdr:row>
      <xdr:rowOff>217805</xdr:rowOff>
    </xdr:from>
    <xdr:to>
      <xdr:col>1</xdr:col>
      <xdr:colOff>190500</xdr:colOff>
      <xdr:row>25</xdr:row>
      <xdr:rowOff>85724</xdr:rowOff>
    </xdr:to>
    <xdr:sp macro="" textlink="">
      <xdr:nvSpPr>
        <xdr:cNvPr id="29" name="Text Box 7">
          <a:extLst>
            <a:ext uri="{FF2B5EF4-FFF2-40B4-BE49-F238E27FC236}">
              <a16:creationId xmlns:a16="http://schemas.microsoft.com/office/drawing/2014/main" id="{00000000-0008-0000-0900-00001D000000}"/>
            </a:ext>
          </a:extLst>
        </xdr:cNvPr>
        <xdr:cNvSpPr txBox="1">
          <a:spLocks noChangeArrowheads="1"/>
        </xdr:cNvSpPr>
      </xdr:nvSpPr>
      <xdr:spPr bwMode="auto">
        <a:xfrm>
          <a:off x="189455" y="8752205"/>
          <a:ext cx="410620" cy="191769"/>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明朝"/>
              <a:ea typeface="ＭＳ 明朝"/>
            </a:rPr>
            <a:t>31</a:t>
          </a:r>
        </a:p>
      </xdr:txBody>
    </xdr:sp>
    <xdr:clientData/>
  </xdr:twoCellAnchor>
  <xdr:twoCellAnchor>
    <xdr:from>
      <xdr:col>0</xdr:col>
      <xdr:colOff>35004</xdr:colOff>
      <xdr:row>7</xdr:row>
      <xdr:rowOff>301098</xdr:rowOff>
    </xdr:from>
    <xdr:to>
      <xdr:col>0</xdr:col>
      <xdr:colOff>377904</xdr:colOff>
      <xdr:row>8</xdr:row>
      <xdr:rowOff>253473</xdr:rowOff>
    </xdr:to>
    <xdr:sp macro="" textlink="">
      <xdr:nvSpPr>
        <xdr:cNvPr id="30" name="テキスト ボックス 29">
          <a:extLst>
            <a:ext uri="{FF2B5EF4-FFF2-40B4-BE49-F238E27FC236}">
              <a16:creationId xmlns:a16="http://schemas.microsoft.com/office/drawing/2014/main" id="{00000000-0008-0000-0900-00001E000000}"/>
            </a:ext>
          </a:extLst>
        </xdr:cNvPr>
        <xdr:cNvSpPr txBox="1"/>
      </xdr:nvSpPr>
      <xdr:spPr>
        <a:xfrm>
          <a:off x="35004" y="2706161"/>
          <a:ext cx="342900"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31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24776</xdr:colOff>
      <xdr:row>9</xdr:row>
      <xdr:rowOff>232492</xdr:rowOff>
    </xdr:from>
    <xdr:to>
      <xdr:col>0</xdr:col>
      <xdr:colOff>367676</xdr:colOff>
      <xdr:row>10</xdr:row>
      <xdr:rowOff>175342</xdr:rowOff>
    </xdr:to>
    <xdr:sp macro="" textlink="">
      <xdr:nvSpPr>
        <xdr:cNvPr id="31" name="テキスト ボックス 30">
          <a:extLst>
            <a:ext uri="{FF2B5EF4-FFF2-40B4-BE49-F238E27FC236}">
              <a16:creationId xmlns:a16="http://schemas.microsoft.com/office/drawing/2014/main" id="{00000000-0008-0000-0900-00001F000000}"/>
            </a:ext>
          </a:extLst>
        </xdr:cNvPr>
        <xdr:cNvSpPr txBox="1"/>
      </xdr:nvSpPr>
      <xdr:spPr>
        <a:xfrm>
          <a:off x="24776" y="3351930"/>
          <a:ext cx="342900" cy="300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31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122963</xdr:colOff>
      <xdr:row>32</xdr:row>
      <xdr:rowOff>119062</xdr:rowOff>
    </xdr:from>
    <xdr:to>
      <xdr:col>1</xdr:col>
      <xdr:colOff>6150</xdr:colOff>
      <xdr:row>33</xdr:row>
      <xdr:rowOff>97499</xdr:rowOff>
    </xdr:to>
    <xdr:sp macro="" textlink="">
      <xdr:nvSpPr>
        <xdr:cNvPr id="32" name="Text Box 10">
          <a:extLst>
            <a:ext uri="{FF2B5EF4-FFF2-40B4-BE49-F238E27FC236}">
              <a16:creationId xmlns:a16="http://schemas.microsoft.com/office/drawing/2014/main" id="{00000000-0008-0000-0900-000020000000}"/>
            </a:ext>
          </a:extLst>
        </xdr:cNvPr>
        <xdr:cNvSpPr txBox="1">
          <a:spLocks noChangeArrowheads="1"/>
        </xdr:cNvSpPr>
      </xdr:nvSpPr>
      <xdr:spPr bwMode="auto">
        <a:xfrm>
          <a:off x="122963" y="11596687"/>
          <a:ext cx="288000" cy="288000"/>
        </a:xfrm>
        <a:prstGeom prst="rect">
          <a:avLst/>
        </a:prstGeom>
        <a:noFill/>
        <a:ln w="9525">
          <a:noFill/>
          <a:miter lim="800000"/>
          <a:headEnd/>
          <a:tailEnd/>
        </a:ln>
      </xdr:spPr>
      <xdr:txBody>
        <a:bodyPr vertOverflow="clip" wrap="square" lIns="27432" tIns="18288" rIns="0" bIns="0" anchor="ctr" upright="1"/>
        <a:lstStyle/>
        <a:p>
          <a:pPr algn="ctr" rtl="1">
            <a:lnSpc>
              <a:spcPts val="1300"/>
            </a:lnSpc>
            <a:defRPr sz="1000"/>
          </a:pPr>
          <a:r>
            <a:rPr lang="en-US" altLang="ja-JP" sz="1100" b="0" i="0" strike="noStrike">
              <a:solidFill>
                <a:srgbClr val="000000"/>
              </a:solidFill>
              <a:latin typeface="ＭＳ 明朝"/>
              <a:ea typeface="ＭＳ 明朝"/>
            </a:rPr>
            <a:t>30</a:t>
          </a:r>
        </a:p>
      </xdr:txBody>
    </xdr:sp>
    <xdr:clientData/>
  </xdr:twoCellAnchor>
  <xdr:twoCellAnchor>
    <xdr:from>
      <xdr:col>0</xdr:col>
      <xdr:colOff>194134</xdr:colOff>
      <xdr:row>29</xdr:row>
      <xdr:rowOff>214313</xdr:rowOff>
    </xdr:from>
    <xdr:to>
      <xdr:col>1</xdr:col>
      <xdr:colOff>201082</xdr:colOff>
      <xdr:row>30</xdr:row>
      <xdr:rowOff>59534</xdr:rowOff>
    </xdr:to>
    <xdr:sp macro="" textlink="">
      <xdr:nvSpPr>
        <xdr:cNvPr id="36" name="Text Box 10">
          <a:extLst>
            <a:ext uri="{FF2B5EF4-FFF2-40B4-BE49-F238E27FC236}">
              <a16:creationId xmlns:a16="http://schemas.microsoft.com/office/drawing/2014/main" id="{00000000-0008-0000-0900-000024000000}"/>
            </a:ext>
          </a:extLst>
        </xdr:cNvPr>
        <xdr:cNvSpPr txBox="1">
          <a:spLocks noChangeArrowheads="1"/>
        </xdr:cNvSpPr>
      </xdr:nvSpPr>
      <xdr:spPr bwMode="auto">
        <a:xfrm>
          <a:off x="194134" y="10370344"/>
          <a:ext cx="411761" cy="226221"/>
        </a:xfrm>
        <a:prstGeom prst="rect">
          <a:avLst/>
        </a:prstGeom>
        <a:noFill/>
        <a:ln w="9525">
          <a:noFill/>
          <a:miter lim="800000"/>
          <a:headEnd/>
          <a:tailEnd/>
        </a:ln>
      </xdr:spPr>
      <xdr:txBody>
        <a:bodyPr vertOverflow="clip" wrap="square" lIns="27432" tIns="18288" rIns="0" bIns="0" anchor="ctr" upright="1"/>
        <a:lstStyle/>
        <a:p>
          <a:pPr algn="l" rtl="1">
            <a:lnSpc>
              <a:spcPts val="1300"/>
            </a:lnSpc>
            <a:defRPr sz="1000"/>
          </a:pPr>
          <a:r>
            <a:rPr lang="en-US" altLang="ja-JP" sz="1100" b="0" i="0" strike="noStrike">
              <a:solidFill>
                <a:srgbClr val="000000"/>
              </a:solidFill>
              <a:latin typeface="ＭＳ 明朝"/>
              <a:ea typeface="ＭＳ 明朝"/>
            </a:rPr>
            <a:t>30</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xdr:colOff>
      <xdr:row>18</xdr:row>
      <xdr:rowOff>203726</xdr:rowOff>
    </xdr:from>
    <xdr:to>
      <xdr:col>0</xdr:col>
      <xdr:colOff>338665</xdr:colOff>
      <xdr:row>19</xdr:row>
      <xdr:rowOff>71437</xdr:rowOff>
    </xdr:to>
    <xdr:sp macro="" textlink="">
      <xdr:nvSpPr>
        <xdr:cNvPr id="16" name="Text Box 3">
          <a:extLst>
            <a:ext uri="{FF2B5EF4-FFF2-40B4-BE49-F238E27FC236}">
              <a16:creationId xmlns:a16="http://schemas.microsoft.com/office/drawing/2014/main" id="{00000000-0008-0000-0A00-000010000000}"/>
            </a:ext>
          </a:extLst>
        </xdr:cNvPr>
        <xdr:cNvSpPr txBox="1">
          <a:spLocks noChangeArrowheads="1"/>
        </xdr:cNvSpPr>
      </xdr:nvSpPr>
      <xdr:spPr bwMode="auto">
        <a:xfrm>
          <a:off x="3809" y="5966351"/>
          <a:ext cx="334856" cy="189180"/>
        </a:xfrm>
        <a:prstGeom prst="rect">
          <a:avLst/>
        </a:prstGeom>
        <a:noFill/>
        <a:ln w="9525">
          <a:noFill/>
          <a:miter lim="800000"/>
          <a:headEnd/>
          <a:tailEnd/>
        </a:ln>
      </xdr:spPr>
      <xdr:txBody>
        <a:bodyPr vertOverflow="clip" wrap="square" lIns="27432" tIns="18288" rIns="0" bIns="0" anchor="ctr" upright="1"/>
        <a:lstStyle/>
        <a:p>
          <a:pPr algn="ctr" rtl="1">
            <a:defRPr sz="1000"/>
          </a:pPr>
          <a:r>
            <a:rPr lang="en-US" altLang="ja-JP" sz="1100" b="0" i="0" strike="noStrike">
              <a:solidFill>
                <a:srgbClr val="000000"/>
              </a:solidFill>
              <a:latin typeface="ＭＳ 明朝"/>
              <a:ea typeface="ＭＳ 明朝"/>
            </a:rPr>
            <a:t>30</a:t>
          </a:r>
        </a:p>
      </xdr:txBody>
    </xdr:sp>
    <xdr:clientData/>
  </xdr:twoCellAnchor>
  <xdr:twoCellAnchor>
    <xdr:from>
      <xdr:col>0</xdr:col>
      <xdr:colOff>99060</xdr:colOff>
      <xdr:row>10</xdr:row>
      <xdr:rowOff>131178</xdr:rowOff>
    </xdr:from>
    <xdr:to>
      <xdr:col>1</xdr:col>
      <xdr:colOff>49560</xdr:colOff>
      <xdr:row>11</xdr:row>
      <xdr:rowOff>5024</xdr:rowOff>
    </xdr:to>
    <xdr:sp macro="" textlink="">
      <xdr:nvSpPr>
        <xdr:cNvPr id="17" name="Text Box 2">
          <a:extLst>
            <a:ext uri="{FF2B5EF4-FFF2-40B4-BE49-F238E27FC236}">
              <a16:creationId xmlns:a16="http://schemas.microsoft.com/office/drawing/2014/main" id="{00000000-0008-0000-0A00-000011000000}"/>
            </a:ext>
          </a:extLst>
        </xdr:cNvPr>
        <xdr:cNvSpPr txBox="1">
          <a:spLocks noChangeArrowheads="1"/>
        </xdr:cNvSpPr>
      </xdr:nvSpPr>
      <xdr:spPr bwMode="auto">
        <a:xfrm>
          <a:off x="99060" y="3322053"/>
          <a:ext cx="355313" cy="19531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明朝"/>
              <a:ea typeface="ＭＳ 明朝"/>
            </a:rPr>
            <a:t>30</a:t>
          </a:r>
        </a:p>
      </xdr:txBody>
    </xdr:sp>
    <xdr:clientData/>
  </xdr:twoCellAnchor>
  <xdr:twoCellAnchor>
    <xdr:from>
      <xdr:col>0</xdr:col>
      <xdr:colOff>183104</xdr:colOff>
      <xdr:row>3</xdr:row>
      <xdr:rowOff>200025</xdr:rowOff>
    </xdr:from>
    <xdr:to>
      <xdr:col>0</xdr:col>
      <xdr:colOff>402310</xdr:colOff>
      <xdr:row>4</xdr:row>
      <xdr:rowOff>104775</xdr:rowOff>
    </xdr:to>
    <xdr:sp macro="" textlink="">
      <xdr:nvSpPr>
        <xdr:cNvPr id="18" name="Text Box 1">
          <a:extLst>
            <a:ext uri="{FF2B5EF4-FFF2-40B4-BE49-F238E27FC236}">
              <a16:creationId xmlns:a16="http://schemas.microsoft.com/office/drawing/2014/main" id="{00000000-0008-0000-0A00-000012000000}"/>
            </a:ext>
          </a:extLst>
        </xdr:cNvPr>
        <xdr:cNvSpPr txBox="1">
          <a:spLocks noChangeArrowheads="1"/>
        </xdr:cNvSpPr>
      </xdr:nvSpPr>
      <xdr:spPr bwMode="auto">
        <a:xfrm>
          <a:off x="183104" y="1051672"/>
          <a:ext cx="219206" cy="229721"/>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明朝"/>
              <a:ea typeface="ＭＳ 明朝"/>
            </a:rPr>
            <a:t>30</a:t>
          </a:r>
        </a:p>
      </xdr:txBody>
    </xdr:sp>
    <xdr:clientData/>
  </xdr:twoCellAnchor>
  <xdr:twoCellAnchor>
    <xdr:from>
      <xdr:col>0</xdr:col>
      <xdr:colOff>116098</xdr:colOff>
      <xdr:row>26</xdr:row>
      <xdr:rowOff>304797</xdr:rowOff>
    </xdr:from>
    <xdr:to>
      <xdr:col>1</xdr:col>
      <xdr:colOff>22223</xdr:colOff>
      <xdr:row>27</xdr:row>
      <xdr:rowOff>169330</xdr:rowOff>
    </xdr:to>
    <xdr:sp macro="" textlink="">
      <xdr:nvSpPr>
        <xdr:cNvPr id="21" name="Text Box 4">
          <a:extLst>
            <a:ext uri="{FF2B5EF4-FFF2-40B4-BE49-F238E27FC236}">
              <a16:creationId xmlns:a16="http://schemas.microsoft.com/office/drawing/2014/main" id="{00000000-0008-0000-0A00-000015000000}"/>
            </a:ext>
          </a:extLst>
        </xdr:cNvPr>
        <xdr:cNvSpPr txBox="1">
          <a:spLocks noChangeArrowheads="1"/>
        </xdr:cNvSpPr>
      </xdr:nvSpPr>
      <xdr:spPr bwMode="auto">
        <a:xfrm>
          <a:off x="116098" y="8639172"/>
          <a:ext cx="310938" cy="186002"/>
        </a:xfrm>
        <a:prstGeom prst="rect">
          <a:avLst/>
        </a:prstGeom>
        <a:noFill/>
        <a:ln w="9525">
          <a:noFill/>
          <a:miter lim="800000"/>
          <a:headEnd/>
          <a:tailEnd/>
        </a:ln>
      </xdr:spPr>
      <xdr:txBody>
        <a:bodyPr vertOverflow="clip" wrap="square" lIns="27432" tIns="18288" rIns="0" bIns="0" anchor="ctr" upright="1"/>
        <a:lstStyle/>
        <a:p>
          <a:pPr algn="l" rtl="1">
            <a:defRPr sz="1000"/>
          </a:pPr>
          <a:r>
            <a:rPr lang="en-US" altLang="ja-JP" sz="1100" b="0" i="0" strike="noStrike">
              <a:solidFill>
                <a:srgbClr val="000000"/>
              </a:solidFill>
              <a:latin typeface="ＭＳ 明朝"/>
              <a:ea typeface="ＭＳ 明朝"/>
            </a:rPr>
            <a:t>30</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168817</xdr:colOff>
      <xdr:row>3</xdr:row>
      <xdr:rowOff>269401</xdr:rowOff>
    </xdr:from>
    <xdr:to>
      <xdr:col>1</xdr:col>
      <xdr:colOff>134938</xdr:colOff>
      <xdr:row>4</xdr:row>
      <xdr:rowOff>157429</xdr:rowOff>
    </xdr:to>
    <xdr:sp macro="" textlink="">
      <xdr:nvSpPr>
        <xdr:cNvPr id="9" name="Text Box 1">
          <a:extLst>
            <a:ext uri="{FF2B5EF4-FFF2-40B4-BE49-F238E27FC236}">
              <a16:creationId xmlns:a16="http://schemas.microsoft.com/office/drawing/2014/main" id="{00000000-0008-0000-0B00-000009000000}"/>
            </a:ext>
          </a:extLst>
        </xdr:cNvPr>
        <xdr:cNvSpPr txBox="1">
          <a:spLocks noChangeArrowheads="1"/>
        </xdr:cNvSpPr>
      </xdr:nvSpPr>
      <xdr:spPr bwMode="auto">
        <a:xfrm>
          <a:off x="168817" y="1233807"/>
          <a:ext cx="370934" cy="23331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明朝"/>
              <a:ea typeface="ＭＳ 明朝"/>
            </a:rPr>
            <a:t>31</a:t>
          </a:r>
        </a:p>
      </xdr:txBody>
    </xdr:sp>
    <xdr:clientData/>
  </xdr:twoCellAnchor>
  <xdr:twoCellAnchor>
    <xdr:from>
      <xdr:col>0</xdr:col>
      <xdr:colOff>192629</xdr:colOff>
      <xdr:row>10</xdr:row>
      <xdr:rowOff>99732</xdr:rowOff>
    </xdr:from>
    <xdr:to>
      <xdr:col>1</xdr:col>
      <xdr:colOff>45874</xdr:colOff>
      <xdr:row>11</xdr:row>
      <xdr:rowOff>25562</xdr:rowOff>
    </xdr:to>
    <xdr:sp macro="" textlink="">
      <xdr:nvSpPr>
        <xdr:cNvPr id="11" name="Text Box 3">
          <a:extLst>
            <a:ext uri="{FF2B5EF4-FFF2-40B4-BE49-F238E27FC236}">
              <a16:creationId xmlns:a16="http://schemas.microsoft.com/office/drawing/2014/main" id="{00000000-0008-0000-0B00-00000B000000}"/>
            </a:ext>
          </a:extLst>
        </xdr:cNvPr>
        <xdr:cNvSpPr txBox="1">
          <a:spLocks noChangeArrowheads="1"/>
        </xdr:cNvSpPr>
      </xdr:nvSpPr>
      <xdr:spPr bwMode="auto">
        <a:xfrm>
          <a:off x="192629" y="3674408"/>
          <a:ext cx="279069" cy="30683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10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no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solidFill>
          <a:srgbClr val="FFFF00"/>
        </a:solidFill>
        <a:ln w="6350" cap="flat" cmpd="sng" algn="ctr">
          <a:solidFill>
            <a:schemeClr val="tx1"/>
          </a:solidFill>
          <a:prstDash val="solid"/>
          <a:round/>
          <a:headEnd type="none" w="med" len="med"/>
          <a:tailEnd type="arrow"/>
        </a:ln>
        <a:effectLst>
          <a:outerShdw dist="35921" dir="2700000" algn="ctr" rotWithShape="0">
            <a:srgbClr val="000000"/>
          </a:outerShdw>
        </a:effectLst>
      </a:spPr>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I15"/>
  <sheetViews>
    <sheetView showGridLines="0" tabSelected="1" zoomScaleNormal="100" workbookViewId="0">
      <selection sqref="A1:D1"/>
    </sheetView>
  </sheetViews>
  <sheetFormatPr defaultRowHeight="27" customHeight="1"/>
  <cols>
    <col min="1" max="1" width="1.625" style="215" customWidth="1"/>
    <col min="2" max="2" width="6.125" style="214" customWidth="1"/>
    <col min="3" max="3" width="20.625" style="215" bestFit="1" customWidth="1"/>
    <col min="4" max="4" width="6" style="214" bestFit="1" customWidth="1"/>
    <col min="5" max="5" width="33.625" style="215" bestFit="1" customWidth="1"/>
    <col min="6" max="6" width="6" style="214" bestFit="1" customWidth="1"/>
    <col min="7" max="7" width="21.375" style="215" bestFit="1" customWidth="1"/>
    <col min="8" max="8" width="6" style="215" bestFit="1" customWidth="1"/>
    <col min="9" max="16384" width="9" style="215"/>
  </cols>
  <sheetData>
    <row r="1" spans="1:9" ht="27" customHeight="1">
      <c r="A1" s="689" t="s">
        <v>628</v>
      </c>
      <c r="B1" s="689"/>
      <c r="C1" s="689"/>
      <c r="D1" s="689"/>
    </row>
    <row r="2" spans="1:9" s="216" customFormat="1" ht="13.5"/>
    <row r="3" spans="1:9" s="216" customFormat="1" ht="13.5">
      <c r="A3" s="217"/>
      <c r="B3" s="455" t="s">
        <v>294</v>
      </c>
    </row>
    <row r="4" spans="1:9" s="216" customFormat="1" ht="13.5"/>
    <row r="5" spans="1:9" ht="21" customHeight="1">
      <c r="B5" s="218" t="s">
        <v>295</v>
      </c>
      <c r="C5" s="219" t="s">
        <v>241</v>
      </c>
      <c r="D5" s="220" t="s">
        <v>296</v>
      </c>
      <c r="E5" s="221" t="s">
        <v>635</v>
      </c>
      <c r="F5" s="220" t="s">
        <v>297</v>
      </c>
      <c r="G5" s="222" t="s">
        <v>645</v>
      </c>
      <c r="H5" s="220" t="s">
        <v>381</v>
      </c>
      <c r="I5" s="222" t="s">
        <v>742</v>
      </c>
    </row>
    <row r="6" spans="1:9" ht="21" customHeight="1">
      <c r="B6" s="218" t="s">
        <v>323</v>
      </c>
      <c r="C6" s="219" t="s">
        <v>629</v>
      </c>
      <c r="D6" s="220" t="s">
        <v>298</v>
      </c>
      <c r="E6" s="221" t="s">
        <v>636</v>
      </c>
      <c r="F6" s="220" t="s">
        <v>299</v>
      </c>
      <c r="G6" s="222" t="s">
        <v>646</v>
      </c>
      <c r="H6" s="225"/>
      <c r="I6" s="441" t="s">
        <v>541</v>
      </c>
    </row>
    <row r="7" spans="1:9" s="216" customFormat="1" ht="21" customHeight="1">
      <c r="B7" s="218" t="s">
        <v>322</v>
      </c>
      <c r="C7" s="219" t="s">
        <v>630</v>
      </c>
      <c r="D7" s="220" t="s">
        <v>300</v>
      </c>
      <c r="E7" s="221" t="s">
        <v>637</v>
      </c>
      <c r="F7" s="220" t="s">
        <v>301</v>
      </c>
      <c r="G7" s="222" t="s">
        <v>647</v>
      </c>
      <c r="H7" s="442"/>
      <c r="I7" s="441" t="s">
        <v>542</v>
      </c>
    </row>
    <row r="8" spans="1:9" ht="21" customHeight="1">
      <c r="B8" s="218" t="s">
        <v>302</v>
      </c>
      <c r="C8" s="219" t="s">
        <v>631</v>
      </c>
      <c r="D8" s="220" t="s">
        <v>303</v>
      </c>
      <c r="E8" s="221" t="s">
        <v>638</v>
      </c>
      <c r="F8" s="220" t="s">
        <v>304</v>
      </c>
      <c r="G8" s="222" t="s">
        <v>648</v>
      </c>
      <c r="H8" s="443"/>
      <c r="I8" s="441" t="s">
        <v>320</v>
      </c>
    </row>
    <row r="9" spans="1:9" ht="21" customHeight="1">
      <c r="B9" s="218" t="s">
        <v>305</v>
      </c>
      <c r="C9" s="223" t="s">
        <v>632</v>
      </c>
      <c r="D9" s="220" t="s">
        <v>306</v>
      </c>
      <c r="E9" s="221" t="s">
        <v>639</v>
      </c>
      <c r="F9" s="220" t="s">
        <v>307</v>
      </c>
      <c r="G9" s="222" t="s">
        <v>649</v>
      </c>
    </row>
    <row r="10" spans="1:9" ht="21" customHeight="1">
      <c r="B10" s="218" t="s">
        <v>308</v>
      </c>
      <c r="C10" s="219" t="s">
        <v>382</v>
      </c>
      <c r="D10" s="220" t="s">
        <v>309</v>
      </c>
      <c r="E10" s="221" t="s">
        <v>640</v>
      </c>
      <c r="F10" s="220" t="s">
        <v>310</v>
      </c>
      <c r="G10" s="222" t="s">
        <v>650</v>
      </c>
    </row>
    <row r="11" spans="1:9" s="224" customFormat="1" ht="21" customHeight="1">
      <c r="B11" s="218" t="s">
        <v>311</v>
      </c>
      <c r="C11" s="219" t="s">
        <v>627</v>
      </c>
      <c r="D11" s="220" t="s">
        <v>312</v>
      </c>
      <c r="E11" s="221" t="s">
        <v>641</v>
      </c>
      <c r="F11" s="220" t="s">
        <v>313</v>
      </c>
      <c r="G11" s="222" t="s">
        <v>651</v>
      </c>
    </row>
    <row r="12" spans="1:9" s="224" customFormat="1" ht="21" customHeight="1">
      <c r="B12" s="218" t="s">
        <v>314</v>
      </c>
      <c r="C12" s="219" t="s">
        <v>383</v>
      </c>
      <c r="D12" s="220" t="s">
        <v>315</v>
      </c>
      <c r="E12" s="221" t="s">
        <v>642</v>
      </c>
      <c r="F12" s="220" t="s">
        <v>540</v>
      </c>
      <c r="G12" s="222" t="s">
        <v>652</v>
      </c>
    </row>
    <row r="13" spans="1:9" ht="21" customHeight="1">
      <c r="B13" s="218" t="s">
        <v>316</v>
      </c>
      <c r="C13" s="219" t="s">
        <v>633</v>
      </c>
      <c r="D13" s="220" t="s">
        <v>317</v>
      </c>
      <c r="E13" s="222" t="s">
        <v>643</v>
      </c>
      <c r="F13" s="220" t="s">
        <v>539</v>
      </c>
      <c r="G13" s="222" t="s">
        <v>653</v>
      </c>
    </row>
    <row r="14" spans="1:9" ht="21" customHeight="1">
      <c r="B14" s="218" t="s">
        <v>318</v>
      </c>
      <c r="C14" s="219" t="s">
        <v>634</v>
      </c>
      <c r="D14" s="220" t="s">
        <v>319</v>
      </c>
      <c r="E14" s="222" t="s">
        <v>644</v>
      </c>
      <c r="F14" s="220" t="s">
        <v>538</v>
      </c>
      <c r="G14" s="222" t="s">
        <v>654</v>
      </c>
    </row>
    <row r="15" spans="1:9" ht="21" customHeight="1">
      <c r="C15" s="433"/>
    </row>
  </sheetData>
  <mergeCells count="1">
    <mergeCell ref="A1:D1"/>
  </mergeCells>
  <phoneticPr fontId="2"/>
  <hyperlinks>
    <hyperlink ref="C5" location="'（1）～（5）'!A3" display="市制施行日" xr:uid="{00000000-0004-0000-0000-000000000000}"/>
    <hyperlink ref="C6" location="'（1）～（5）'!A4" display="面積（25.10.1）" xr:uid="{00000000-0004-0000-0000-000001000000}"/>
    <hyperlink ref="C7" location="'（1）～（5）'!A5" display="地勢（25.10.1）" xr:uid="{00000000-0004-0000-0000-000002000000}"/>
    <hyperlink ref="C8" location="'（1）～（5）'!A11" display="推計人口（25.10.1）" xr:uid="{00000000-0004-0000-0000-000003000000}"/>
    <hyperlink ref="C9" location="'（1）～（5）'!A18" display="人口動態（平成24年中）" xr:uid="{00000000-0004-0000-0000-000004000000}"/>
    <hyperlink ref="C10" location="'(6)'!A3" display="国勢調査（22.10.1）" xr:uid="{00000000-0004-0000-0000-000005000000}"/>
    <hyperlink ref="C11" location="'（7）'!A3" display="事業所（民営）（24.2.1）" xr:uid="{00000000-0004-0000-0000-000006000000}"/>
    <hyperlink ref="C12" location="'（8）'!A3" display="農業（22.2.1）" xr:uid="{00000000-0004-0000-0000-000007000000}"/>
    <hyperlink ref="C13" location="'（9）～（10）'!A3" display="工業（24.2.1）" xr:uid="{00000000-0004-0000-0000-000008000000}"/>
    <hyperlink ref="C14" location="'（9）～（10）'!A19" display="商業（24.2.1）" xr:uid="{00000000-0004-0000-0000-000009000000}"/>
    <hyperlink ref="E6" location="'（11）～（14）'!A8" display="都市公園" xr:uid="{00000000-0004-0000-0000-00000A000000}"/>
    <hyperlink ref="E7" location="'（11）～（14）'!A11" display="諸車（27.3.31）" xr:uid="{00000000-0004-0000-0000-00000B000000}"/>
    <hyperlink ref="E8" location="'（11）～（14）'!A27" display="郵便・電話（26年度）" xr:uid="{00000000-0004-0000-0000-00000C000000}"/>
    <hyperlink ref="E9" location="'（15）～（18）'!A3" display="幼稚園（27.5.1）" xr:uid="{00000000-0004-0000-0000-00000D000000}"/>
    <hyperlink ref="E11" location="'（15）～（18）'!A17" display="小学校（27.5.1）" xr:uid="{00000000-0004-0000-0000-00000E000000}"/>
    <hyperlink ref="E12" location="'（15）～（18）'!A23" display="中学校（27.5.1）" xr:uid="{00000000-0004-0000-0000-00000F000000}"/>
    <hyperlink ref="E10" location="'（15）～（18）'!A10" display="幼保連携型認定こども園（27.5.1）" xr:uid="{00000000-0004-0000-0000-000010000000}"/>
    <hyperlink ref="E13" location="'（19）～（24）'!A3" display="社会福祉・社会保障（27.3.31）" xr:uid="{00000000-0004-0000-0000-000011000000}"/>
    <hyperlink ref="E14" location="'（19）～（24）'!A12" display="ごみ" xr:uid="{00000000-0004-0000-0000-000012000000}"/>
    <hyperlink ref="G5" location="'（19）～（24）'!A17" display="医療" xr:uid="{00000000-0004-0000-0000-000013000000}"/>
    <hyperlink ref="G6" location="'（19）～（24）'!A24" display="水道・ガス（27.3.31）" xr:uid="{00000000-0004-0000-0000-000014000000}"/>
    <hyperlink ref="G7" location="'（19）～（24）'!A29" display="防犯（26年中）" xr:uid="{00000000-0004-0000-0000-000015000000}"/>
    <hyperlink ref="G8" location="'（19）～（24）'!A32" display="交通安全（26年中）" xr:uid="{00000000-0004-0000-0000-000016000000}"/>
    <hyperlink ref="G9" location="'（25）～（29）'!A3" display="消防（26年中）" xr:uid="{00000000-0004-0000-0000-000017000000}"/>
    <hyperlink ref="G10:G13" location="'（25）～（29）'!A1" display="議会（26年中）" xr:uid="{00000000-0004-0000-0000-000018000000}"/>
    <hyperlink ref="G14:G15" location="'（30）～（31）'!A1" display="市職員数（27.4.1）" xr:uid="{00000000-0004-0000-0000-000019000000}"/>
    <hyperlink ref="I8" location="各市統計主幹部課一覧!A1" display="各市統計主管部課一覧" xr:uid="{00000000-0004-0000-0000-00001A000000}"/>
    <hyperlink ref="G10" location="'（25）～（29）'!A7" display="議会（26年中）" xr:uid="{00000000-0004-0000-0000-00001B000000}"/>
    <hyperlink ref="G11" location="'（25）～（29）'!A14" display="選挙" xr:uid="{00000000-0004-0000-0000-00001C000000}"/>
    <hyperlink ref="G12" location="'（25）～（29）'!A17" display="財政（26年度）" xr:uid="{00000000-0004-0000-0000-00001D000000}"/>
    <hyperlink ref="G13" location="'（25）～（29）'!A22" display="市税（26年度）" xr:uid="{00000000-0004-0000-0000-00001E000000}"/>
    <hyperlink ref="G14" location="'（30）～（31）'!A3" display="市職員数（27.4.1）" xr:uid="{00000000-0004-0000-0000-00001F000000}"/>
    <hyperlink ref="I5" location="'（30）～（31）'!A8" display="文化施設数（27.10.1）" xr:uid="{00000000-0004-0000-0000-000020000000}"/>
    <hyperlink ref="E5" location="'（11）～（14）'!A3" display="道路（29.4.1）" xr:uid="{00000000-0004-0000-0000-000021000000}"/>
    <hyperlink ref="I6" location="資料一覧!A1" display="資料出典等一覧" xr:uid="{00000000-0004-0000-0000-000022000000}"/>
    <hyperlink ref="I7" location="注釈一覧!A1" display="各市注釈一覧" xr:uid="{00000000-0004-0000-0000-000023000000}"/>
  </hyperlinks>
  <printOptions horizontalCentered="1"/>
  <pageMargins left="0.70866141732283472" right="0.70866141732283472" top="0.74803149606299213" bottom="0.74803149606299213" header="0.31496062992125984" footer="0.31496062992125984"/>
  <pageSetup paperSize="9" orientation="landscape" r:id="rId1"/>
  <ignoredErrors>
    <ignoredError sqref="B5:B14 D5:D9 D10:D14 F5:F14 H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5"/>
  <sheetViews>
    <sheetView showGridLines="0" zoomScale="80" zoomScaleNormal="80" workbookViewId="0">
      <pane xSplit="5" ySplit="2" topLeftCell="F3" activePane="bottomRight" state="frozen"/>
      <selection sqref="A1:D1"/>
      <selection pane="topRight" sqref="A1:D1"/>
      <selection pane="bottomLeft" sqref="A1:D1"/>
      <selection pane="bottomRight"/>
    </sheetView>
  </sheetViews>
  <sheetFormatPr defaultRowHeight="13.5"/>
  <cols>
    <col min="1" max="1" width="5.375" style="9" customWidth="1"/>
    <col min="2" max="3" width="7.75" style="9" customWidth="1"/>
    <col min="4" max="4" width="15.125" style="9" customWidth="1"/>
    <col min="5" max="5" width="5" style="2" customWidth="1"/>
    <col min="6" max="7" width="10" style="2" customWidth="1"/>
    <col min="8" max="8" width="9.75" style="2" customWidth="1"/>
    <col min="9" max="10" width="10" style="2" customWidth="1"/>
    <col min="11" max="11" width="9.75" style="2" customWidth="1"/>
    <col min="12" max="20" width="10" style="9" customWidth="1"/>
    <col min="21" max="16384" width="9" style="9"/>
  </cols>
  <sheetData>
    <row r="1" spans="1:20" s="6" customFormat="1" ht="22.5" customHeight="1" thickBot="1">
      <c r="B1" s="712" t="s">
        <v>321</v>
      </c>
      <c r="C1" s="712"/>
      <c r="D1" s="712"/>
      <c r="E1" s="2"/>
      <c r="F1" s="2"/>
      <c r="G1" s="2"/>
      <c r="H1" s="2"/>
      <c r="I1" s="2"/>
      <c r="J1" s="2"/>
      <c r="K1" s="2"/>
    </row>
    <row r="2" spans="1:20" s="113" customFormat="1" ht="26.25" customHeight="1" thickBot="1">
      <c r="A2" s="829" t="s">
        <v>0</v>
      </c>
      <c r="B2" s="830"/>
      <c r="C2" s="830"/>
      <c r="D2" s="830"/>
      <c r="E2" s="40" t="s">
        <v>188</v>
      </c>
      <c r="F2" s="104" t="s">
        <v>336</v>
      </c>
      <c r="G2" s="104" t="s">
        <v>26</v>
      </c>
      <c r="H2" s="104" t="s">
        <v>218</v>
      </c>
      <c r="I2" s="104" t="s">
        <v>27</v>
      </c>
      <c r="J2" s="104" t="s">
        <v>15</v>
      </c>
      <c r="K2" s="104" t="s">
        <v>337</v>
      </c>
      <c r="L2" s="104" t="s">
        <v>219</v>
      </c>
      <c r="M2" s="104" t="s">
        <v>220</v>
      </c>
      <c r="N2" s="104" t="s">
        <v>29</v>
      </c>
      <c r="O2" s="104" t="s">
        <v>324</v>
      </c>
      <c r="P2" s="104" t="s">
        <v>325</v>
      </c>
      <c r="Q2" s="150" t="s">
        <v>338</v>
      </c>
      <c r="R2" s="104" t="s">
        <v>339</v>
      </c>
      <c r="S2" s="104" t="s">
        <v>326</v>
      </c>
      <c r="T2" s="105" t="s">
        <v>340</v>
      </c>
    </row>
    <row r="3" spans="1:20" s="101" customFormat="1" ht="27.75" customHeight="1">
      <c r="A3" s="201" t="s">
        <v>357</v>
      </c>
      <c r="B3" s="926" t="s">
        <v>467</v>
      </c>
      <c r="C3" s="927"/>
      <c r="D3" s="85" t="s">
        <v>110</v>
      </c>
      <c r="E3" s="232" t="s">
        <v>6</v>
      </c>
      <c r="F3" s="560">
        <v>43552</v>
      </c>
      <c r="G3" s="596">
        <v>1033</v>
      </c>
      <c r="H3" s="560">
        <v>969</v>
      </c>
      <c r="I3" s="560">
        <v>219</v>
      </c>
      <c r="J3" s="560">
        <v>3066</v>
      </c>
      <c r="K3" s="560">
        <v>119</v>
      </c>
      <c r="L3" s="562">
        <v>938</v>
      </c>
      <c r="M3" s="560">
        <v>882</v>
      </c>
      <c r="N3" s="560">
        <v>638</v>
      </c>
      <c r="O3" s="560">
        <v>881</v>
      </c>
      <c r="P3" s="560">
        <v>1651</v>
      </c>
      <c r="Q3" s="597">
        <v>780</v>
      </c>
      <c r="R3" s="560">
        <v>526</v>
      </c>
      <c r="S3" s="560">
        <v>419</v>
      </c>
      <c r="T3" s="598">
        <v>587</v>
      </c>
    </row>
    <row r="4" spans="1:20" s="101" customFormat="1" ht="27.75" customHeight="1">
      <c r="A4" s="867" t="s">
        <v>626</v>
      </c>
      <c r="B4" s="833"/>
      <c r="C4" s="928"/>
      <c r="D4" s="45" t="s">
        <v>111</v>
      </c>
      <c r="E4" s="229" t="s">
        <v>358</v>
      </c>
      <c r="F4" s="421">
        <v>29.748715160423938</v>
      </c>
      <c r="G4" s="599">
        <v>13.5</v>
      </c>
      <c r="H4" s="421">
        <v>12.1381</v>
      </c>
      <c r="I4" s="421">
        <v>6.8</v>
      </c>
      <c r="J4" s="421">
        <v>16.889119022568401</v>
      </c>
      <c r="K4" s="421">
        <v>6.94</v>
      </c>
      <c r="L4" s="457">
        <v>10.6</v>
      </c>
      <c r="M4" s="421">
        <v>11.8</v>
      </c>
      <c r="N4" s="421">
        <v>11.3</v>
      </c>
      <c r="O4" s="421">
        <v>10.9</v>
      </c>
      <c r="P4" s="421">
        <v>23.2</v>
      </c>
      <c r="Q4" s="460">
        <v>10.6</v>
      </c>
      <c r="R4" s="421">
        <v>10</v>
      </c>
      <c r="S4" s="421">
        <v>13.1</v>
      </c>
      <c r="T4" s="458">
        <v>7.7</v>
      </c>
    </row>
    <row r="5" spans="1:20" s="101" customFormat="1" ht="27.75" customHeight="1">
      <c r="A5" s="867"/>
      <c r="B5" s="831" t="s">
        <v>260</v>
      </c>
      <c r="C5" s="929"/>
      <c r="D5" s="47" t="s">
        <v>112</v>
      </c>
      <c r="E5" s="230" t="s">
        <v>342</v>
      </c>
      <c r="F5" s="600">
        <v>28.368787445793252</v>
      </c>
      <c r="G5" s="601">
        <v>26.6</v>
      </c>
      <c r="H5" s="600">
        <v>33.254429999999999</v>
      </c>
      <c r="I5" s="600">
        <v>35.799999999999997</v>
      </c>
      <c r="J5" s="600">
        <v>32.975030044064631</v>
      </c>
      <c r="K5" s="600">
        <v>40.094999999999999</v>
      </c>
      <c r="L5" s="601">
        <v>36.200000000000003</v>
      </c>
      <c r="M5" s="600">
        <v>37.799999999999997</v>
      </c>
      <c r="N5" s="600">
        <v>30.9</v>
      </c>
      <c r="O5" s="600">
        <v>29.3</v>
      </c>
      <c r="P5" s="600">
        <v>32.799999999999997</v>
      </c>
      <c r="Q5" s="602">
        <v>25.7</v>
      </c>
      <c r="R5" s="600">
        <v>37.299999999999997</v>
      </c>
      <c r="S5" s="600">
        <v>35.1</v>
      </c>
      <c r="T5" s="603">
        <v>30.9</v>
      </c>
    </row>
    <row r="6" spans="1:20" s="101" customFormat="1" ht="27.75" customHeight="1">
      <c r="A6" s="867"/>
      <c r="B6" s="930"/>
      <c r="C6" s="931"/>
      <c r="D6" s="235" t="s">
        <v>113</v>
      </c>
      <c r="E6" s="228" t="s">
        <v>342</v>
      </c>
      <c r="F6" s="421">
        <v>20.797597807644284</v>
      </c>
      <c r="G6" s="457">
        <v>19.100000000000001</v>
      </c>
      <c r="H6" s="421">
        <v>22.327159999999999</v>
      </c>
      <c r="I6" s="421">
        <v>23.6</v>
      </c>
      <c r="J6" s="421">
        <v>21.555385403526554</v>
      </c>
      <c r="K6" s="421">
        <v>28.04</v>
      </c>
      <c r="L6" s="457">
        <v>23.1</v>
      </c>
      <c r="M6" s="421">
        <v>24</v>
      </c>
      <c r="N6" s="421">
        <v>19.7</v>
      </c>
      <c r="O6" s="421">
        <v>18.5</v>
      </c>
      <c r="P6" s="421">
        <v>24</v>
      </c>
      <c r="Q6" s="460">
        <v>18</v>
      </c>
      <c r="R6" s="421">
        <v>25.6</v>
      </c>
      <c r="S6" s="421">
        <v>23.2</v>
      </c>
      <c r="T6" s="458">
        <v>20.150592548942576</v>
      </c>
    </row>
    <row r="7" spans="1:20" s="101" customFormat="1" ht="27.75" customHeight="1">
      <c r="A7" s="867"/>
      <c r="B7" s="932" t="s">
        <v>114</v>
      </c>
      <c r="C7" s="935" t="s">
        <v>264</v>
      </c>
      <c r="D7" s="55" t="s">
        <v>115</v>
      </c>
      <c r="E7" s="226" t="s">
        <v>43</v>
      </c>
      <c r="F7" s="317">
        <v>237</v>
      </c>
      <c r="G7" s="405">
        <v>28</v>
      </c>
      <c r="H7" s="317">
        <v>9</v>
      </c>
      <c r="I7" s="317">
        <v>9</v>
      </c>
      <c r="J7" s="317">
        <v>13</v>
      </c>
      <c r="K7" s="317">
        <v>7</v>
      </c>
      <c r="L7" s="405">
        <v>17</v>
      </c>
      <c r="M7" s="317">
        <v>10</v>
      </c>
      <c r="N7" s="405">
        <v>13</v>
      </c>
      <c r="O7" s="317">
        <v>11</v>
      </c>
      <c r="P7" s="317">
        <v>11</v>
      </c>
      <c r="Q7" s="543">
        <v>6</v>
      </c>
      <c r="R7" s="317">
        <v>8</v>
      </c>
      <c r="S7" s="317">
        <v>9</v>
      </c>
      <c r="T7" s="579">
        <v>8</v>
      </c>
    </row>
    <row r="8" spans="1:20" s="101" customFormat="1" ht="27.75" customHeight="1">
      <c r="A8" s="867"/>
      <c r="B8" s="933"/>
      <c r="C8" s="936"/>
      <c r="D8" s="45" t="s">
        <v>182</v>
      </c>
      <c r="E8" s="229" t="s">
        <v>6</v>
      </c>
      <c r="F8" s="468">
        <v>23782</v>
      </c>
      <c r="G8" s="467">
        <v>2440</v>
      </c>
      <c r="H8" s="468">
        <v>944</v>
      </c>
      <c r="I8" s="468">
        <v>925</v>
      </c>
      <c r="J8" s="468">
        <v>1639</v>
      </c>
      <c r="K8" s="468">
        <v>205</v>
      </c>
      <c r="L8" s="467">
        <v>1816</v>
      </c>
      <c r="M8" s="468">
        <v>1551</v>
      </c>
      <c r="N8" s="467">
        <v>1310</v>
      </c>
      <c r="O8" s="468">
        <v>1167</v>
      </c>
      <c r="P8" s="468">
        <v>1018</v>
      </c>
      <c r="Q8" s="469">
        <v>998</v>
      </c>
      <c r="R8" s="468">
        <v>632</v>
      </c>
      <c r="S8" s="468">
        <v>627</v>
      </c>
      <c r="T8" s="470">
        <v>980</v>
      </c>
    </row>
    <row r="9" spans="1:20" s="101" customFormat="1" ht="27.75" customHeight="1">
      <c r="A9" s="867"/>
      <c r="B9" s="933"/>
      <c r="C9" s="935" t="s">
        <v>116</v>
      </c>
      <c r="D9" s="47" t="s">
        <v>115</v>
      </c>
      <c r="E9" s="230" t="s">
        <v>43</v>
      </c>
      <c r="F9" s="317">
        <v>16</v>
      </c>
      <c r="G9" s="405">
        <v>9</v>
      </c>
      <c r="H9" s="317">
        <v>2</v>
      </c>
      <c r="I9" s="317">
        <v>1</v>
      </c>
      <c r="J9" s="317">
        <v>7</v>
      </c>
      <c r="K9" s="317">
        <v>4</v>
      </c>
      <c r="L9" s="405">
        <v>8</v>
      </c>
      <c r="M9" s="317">
        <v>5</v>
      </c>
      <c r="N9" s="405">
        <v>3</v>
      </c>
      <c r="O9" s="317">
        <v>5</v>
      </c>
      <c r="P9" s="317">
        <v>5</v>
      </c>
      <c r="Q9" s="543">
        <v>4</v>
      </c>
      <c r="R9" s="317">
        <v>5</v>
      </c>
      <c r="S9" s="317">
        <v>9</v>
      </c>
      <c r="T9" s="579">
        <v>8</v>
      </c>
    </row>
    <row r="10" spans="1:20" s="101" customFormat="1" ht="27.75" customHeight="1">
      <c r="A10" s="867"/>
      <c r="B10" s="934"/>
      <c r="C10" s="936"/>
      <c r="D10" s="235" t="s">
        <v>182</v>
      </c>
      <c r="E10" s="228" t="s">
        <v>6</v>
      </c>
      <c r="F10" s="468">
        <v>1490</v>
      </c>
      <c r="G10" s="467">
        <v>565</v>
      </c>
      <c r="H10" s="468">
        <v>272</v>
      </c>
      <c r="I10" s="468">
        <v>53</v>
      </c>
      <c r="J10" s="468">
        <v>911</v>
      </c>
      <c r="K10" s="468">
        <v>32</v>
      </c>
      <c r="L10" s="467">
        <v>546</v>
      </c>
      <c r="M10" s="468">
        <v>637</v>
      </c>
      <c r="N10" s="467">
        <v>518</v>
      </c>
      <c r="O10" s="468">
        <v>649</v>
      </c>
      <c r="P10" s="468">
        <v>429</v>
      </c>
      <c r="Q10" s="469">
        <v>646</v>
      </c>
      <c r="R10" s="468">
        <v>386</v>
      </c>
      <c r="S10" s="468">
        <v>627</v>
      </c>
      <c r="T10" s="470">
        <v>980</v>
      </c>
    </row>
    <row r="11" spans="1:20" s="101" customFormat="1" ht="27.75" customHeight="1" thickBot="1">
      <c r="A11" s="868"/>
      <c r="B11" s="937" t="s">
        <v>406</v>
      </c>
      <c r="C11" s="938"/>
      <c r="D11" s="939"/>
      <c r="E11" s="44" t="s">
        <v>359</v>
      </c>
      <c r="F11" s="463">
        <v>10.779530201342283</v>
      </c>
      <c r="G11" s="461">
        <v>10.3</v>
      </c>
      <c r="H11" s="463">
        <v>9.4018014000000001</v>
      </c>
      <c r="I11" s="463">
        <v>14.2</v>
      </c>
      <c r="J11" s="463">
        <v>8.5</v>
      </c>
      <c r="K11" s="463">
        <v>47.73</v>
      </c>
      <c r="L11" s="461">
        <v>10.3</v>
      </c>
      <c r="M11" s="463">
        <v>10</v>
      </c>
      <c r="N11" s="464">
        <v>8.5</v>
      </c>
      <c r="O11" s="463">
        <v>7.9</v>
      </c>
      <c r="P11" s="463">
        <v>13.5</v>
      </c>
      <c r="Q11" s="604">
        <v>9.9</v>
      </c>
      <c r="R11" s="463">
        <v>10.1</v>
      </c>
      <c r="S11" s="463">
        <v>8.8000000000000007</v>
      </c>
      <c r="T11" s="465">
        <v>12</v>
      </c>
    </row>
    <row r="12" spans="1:20" s="101" customFormat="1" ht="27" customHeight="1" thickTop="1">
      <c r="A12" s="202" t="s">
        <v>360</v>
      </c>
      <c r="B12" s="940" t="s">
        <v>117</v>
      </c>
      <c r="C12" s="941"/>
      <c r="D12" s="339" t="s">
        <v>450</v>
      </c>
      <c r="E12" s="83" t="s">
        <v>118</v>
      </c>
      <c r="F12" s="584">
        <v>2</v>
      </c>
      <c r="G12" s="605">
        <v>2</v>
      </c>
      <c r="H12" s="606">
        <v>2</v>
      </c>
      <c r="I12" s="606">
        <v>2</v>
      </c>
      <c r="J12" s="606">
        <v>2</v>
      </c>
      <c r="K12" s="607" t="s">
        <v>677</v>
      </c>
      <c r="L12" s="608">
        <v>2</v>
      </c>
      <c r="M12" s="606">
        <v>2</v>
      </c>
      <c r="N12" s="609">
        <v>2</v>
      </c>
      <c r="O12" s="606">
        <v>2</v>
      </c>
      <c r="P12" s="606">
        <v>2</v>
      </c>
      <c r="Q12" s="575">
        <v>2</v>
      </c>
      <c r="R12" s="606">
        <v>2</v>
      </c>
      <c r="S12" s="606">
        <v>2</v>
      </c>
      <c r="T12" s="577">
        <v>2</v>
      </c>
    </row>
    <row r="13" spans="1:20" s="101" customFormat="1" ht="27" customHeight="1">
      <c r="A13" s="756" t="s">
        <v>361</v>
      </c>
      <c r="B13" s="942"/>
      <c r="C13" s="943"/>
      <c r="D13" s="340" t="s">
        <v>451</v>
      </c>
      <c r="E13" s="38" t="s">
        <v>118</v>
      </c>
      <c r="F13" s="408" t="s">
        <v>507</v>
      </c>
      <c r="G13" s="610">
        <v>2</v>
      </c>
      <c r="H13" s="410">
        <v>1</v>
      </c>
      <c r="I13" s="410">
        <v>1</v>
      </c>
      <c r="J13" s="410">
        <v>4</v>
      </c>
      <c r="K13" s="411" t="s">
        <v>678</v>
      </c>
      <c r="L13" s="409">
        <v>2</v>
      </c>
      <c r="M13" s="410">
        <v>2</v>
      </c>
      <c r="N13" s="412">
        <v>2</v>
      </c>
      <c r="O13" s="410">
        <v>2</v>
      </c>
      <c r="P13" s="412" t="s">
        <v>679</v>
      </c>
      <c r="Q13" s="413" t="s">
        <v>508</v>
      </c>
      <c r="R13" s="309">
        <v>1</v>
      </c>
      <c r="S13" s="309">
        <v>2</v>
      </c>
      <c r="T13" s="397">
        <v>2</v>
      </c>
    </row>
    <row r="14" spans="1:20" s="101" customFormat="1" ht="27" customHeight="1">
      <c r="A14" s="756"/>
      <c r="B14" s="942"/>
      <c r="C14" s="943"/>
      <c r="D14" s="340" t="s">
        <v>452</v>
      </c>
      <c r="E14" s="38" t="s">
        <v>118</v>
      </c>
      <c r="F14" s="408" t="s">
        <v>509</v>
      </c>
      <c r="G14" s="610">
        <v>7</v>
      </c>
      <c r="H14" s="410">
        <v>1</v>
      </c>
      <c r="I14" s="410">
        <v>1</v>
      </c>
      <c r="J14" s="410">
        <v>10</v>
      </c>
      <c r="K14" s="411" t="s">
        <v>678</v>
      </c>
      <c r="L14" s="611" t="s">
        <v>362</v>
      </c>
      <c r="M14" s="412" t="s">
        <v>680</v>
      </c>
      <c r="N14" s="412">
        <v>2</v>
      </c>
      <c r="O14" s="410">
        <v>2</v>
      </c>
      <c r="P14" s="412">
        <v>2</v>
      </c>
      <c r="Q14" s="413" t="s">
        <v>510</v>
      </c>
      <c r="R14" s="309">
        <v>2</v>
      </c>
      <c r="S14" s="612" t="s">
        <v>681</v>
      </c>
      <c r="T14" s="397">
        <v>2</v>
      </c>
    </row>
    <row r="15" spans="1:20" s="101" customFormat="1" ht="27" customHeight="1">
      <c r="A15" s="756"/>
      <c r="B15" s="930"/>
      <c r="C15" s="931"/>
      <c r="D15" s="341" t="s">
        <v>453</v>
      </c>
      <c r="E15" s="228" t="s">
        <v>118</v>
      </c>
      <c r="F15" s="414" t="s">
        <v>511</v>
      </c>
      <c r="G15" s="613" t="s">
        <v>682</v>
      </c>
      <c r="H15" s="418" t="s">
        <v>293</v>
      </c>
      <c r="I15" s="417">
        <v>4</v>
      </c>
      <c r="J15" s="417">
        <v>255</v>
      </c>
      <c r="K15" s="468">
        <v>12</v>
      </c>
      <c r="L15" s="416" t="s">
        <v>512</v>
      </c>
      <c r="M15" s="419" t="s">
        <v>683</v>
      </c>
      <c r="N15" s="419" t="s">
        <v>684</v>
      </c>
      <c r="O15" s="419" t="s">
        <v>684</v>
      </c>
      <c r="P15" s="419" t="s">
        <v>684</v>
      </c>
      <c r="Q15" s="415" t="s">
        <v>513</v>
      </c>
      <c r="R15" s="418" t="s">
        <v>293</v>
      </c>
      <c r="S15" s="419">
        <v>6</v>
      </c>
      <c r="T15" s="470">
        <v>4</v>
      </c>
    </row>
    <row r="16" spans="1:20" s="101" customFormat="1" ht="30" customHeight="1" thickBot="1">
      <c r="A16" s="944"/>
      <c r="B16" s="945" t="s">
        <v>685</v>
      </c>
      <c r="C16" s="946"/>
      <c r="D16" s="947"/>
      <c r="E16" s="234" t="s">
        <v>363</v>
      </c>
      <c r="F16" s="303">
        <v>261.28252269865715</v>
      </c>
      <c r="G16" s="614">
        <v>120</v>
      </c>
      <c r="H16" s="303">
        <v>275.60163999999997</v>
      </c>
      <c r="I16" s="303">
        <v>221.9</v>
      </c>
      <c r="J16" s="303">
        <v>127.7</v>
      </c>
      <c r="K16" s="303">
        <v>355.8</v>
      </c>
      <c r="L16" s="400">
        <v>219.6</v>
      </c>
      <c r="M16" s="303">
        <v>157.19999999999999</v>
      </c>
      <c r="N16" s="420">
        <v>178.3</v>
      </c>
      <c r="O16" s="303">
        <v>164.8</v>
      </c>
      <c r="P16" s="303">
        <v>161.69999999999999</v>
      </c>
      <c r="Q16" s="604">
        <v>207.7</v>
      </c>
      <c r="R16" s="303">
        <v>320</v>
      </c>
      <c r="S16" s="303">
        <v>206.6</v>
      </c>
      <c r="T16" s="401">
        <v>146</v>
      </c>
    </row>
    <row r="17" spans="1:20" s="101" customFormat="1" ht="25.5" customHeight="1" thickTop="1">
      <c r="A17" s="203" t="s">
        <v>364</v>
      </c>
      <c r="B17" s="948" t="s">
        <v>119</v>
      </c>
      <c r="C17" s="949" t="s">
        <v>191</v>
      </c>
      <c r="D17" s="55" t="s">
        <v>120</v>
      </c>
      <c r="E17" s="226" t="s">
        <v>121</v>
      </c>
      <c r="F17" s="573">
        <v>101</v>
      </c>
      <c r="G17" s="574">
        <v>6</v>
      </c>
      <c r="H17" s="573">
        <v>8</v>
      </c>
      <c r="I17" s="573">
        <v>3</v>
      </c>
      <c r="J17" s="573">
        <v>9</v>
      </c>
      <c r="K17" s="573">
        <v>1</v>
      </c>
      <c r="L17" s="574">
        <v>5</v>
      </c>
      <c r="M17" s="573">
        <v>5</v>
      </c>
      <c r="N17" s="574">
        <v>1</v>
      </c>
      <c r="O17" s="573">
        <v>6</v>
      </c>
      <c r="P17" s="573">
        <v>4</v>
      </c>
      <c r="Q17" s="575">
        <v>3</v>
      </c>
      <c r="R17" s="573">
        <v>4</v>
      </c>
      <c r="S17" s="573">
        <v>3</v>
      </c>
      <c r="T17" s="577">
        <v>1</v>
      </c>
    </row>
    <row r="18" spans="1:20" s="101" customFormat="1" ht="25.5" customHeight="1">
      <c r="A18" s="867" t="s">
        <v>122</v>
      </c>
      <c r="B18" s="933"/>
      <c r="C18" s="950"/>
      <c r="D18" s="45" t="s">
        <v>123</v>
      </c>
      <c r="E18" s="229" t="s">
        <v>124</v>
      </c>
      <c r="F18" s="468">
        <v>22622</v>
      </c>
      <c r="G18" s="467">
        <v>1149</v>
      </c>
      <c r="H18" s="468">
        <v>1387</v>
      </c>
      <c r="I18" s="468">
        <v>391</v>
      </c>
      <c r="J18" s="468">
        <v>2255</v>
      </c>
      <c r="K18" s="468">
        <v>65</v>
      </c>
      <c r="L18" s="467">
        <v>627</v>
      </c>
      <c r="M18" s="468">
        <v>854</v>
      </c>
      <c r="N18" s="467">
        <v>210</v>
      </c>
      <c r="O18" s="468">
        <v>1334</v>
      </c>
      <c r="P18" s="468">
        <v>555</v>
      </c>
      <c r="Q18" s="469">
        <v>599</v>
      </c>
      <c r="R18" s="468">
        <v>836</v>
      </c>
      <c r="S18" s="468">
        <v>638</v>
      </c>
      <c r="T18" s="470">
        <v>321</v>
      </c>
    </row>
    <row r="19" spans="1:20" s="101" customFormat="1" ht="25.5" customHeight="1">
      <c r="A19" s="867"/>
      <c r="B19" s="933"/>
      <c r="C19" s="834" t="s">
        <v>125</v>
      </c>
      <c r="D19" s="801"/>
      <c r="E19" s="227" t="s">
        <v>43</v>
      </c>
      <c r="F19" s="286">
        <v>1591</v>
      </c>
      <c r="G19" s="287">
        <v>74</v>
      </c>
      <c r="H19" s="286">
        <v>62</v>
      </c>
      <c r="I19" s="286">
        <v>26</v>
      </c>
      <c r="J19" s="286">
        <v>134</v>
      </c>
      <c r="K19" s="286">
        <v>22</v>
      </c>
      <c r="L19" s="287">
        <v>62</v>
      </c>
      <c r="M19" s="286">
        <v>59</v>
      </c>
      <c r="N19" s="287">
        <v>49</v>
      </c>
      <c r="O19" s="286">
        <v>76</v>
      </c>
      <c r="P19" s="286">
        <v>41</v>
      </c>
      <c r="Q19" s="393">
        <v>55</v>
      </c>
      <c r="R19" s="286">
        <v>34</v>
      </c>
      <c r="S19" s="286">
        <v>34</v>
      </c>
      <c r="T19" s="289">
        <v>57</v>
      </c>
    </row>
    <row r="20" spans="1:20" s="101" customFormat="1" ht="25.5" customHeight="1">
      <c r="A20" s="867"/>
      <c r="B20" s="934"/>
      <c r="C20" s="834" t="s">
        <v>126</v>
      </c>
      <c r="D20" s="801"/>
      <c r="E20" s="227" t="s">
        <v>43</v>
      </c>
      <c r="F20" s="286">
        <v>821</v>
      </c>
      <c r="G20" s="287">
        <v>40</v>
      </c>
      <c r="H20" s="286">
        <v>35</v>
      </c>
      <c r="I20" s="286">
        <v>15</v>
      </c>
      <c r="J20" s="286">
        <v>82</v>
      </c>
      <c r="K20" s="286">
        <v>8</v>
      </c>
      <c r="L20" s="287">
        <v>36</v>
      </c>
      <c r="M20" s="286">
        <v>31</v>
      </c>
      <c r="N20" s="287">
        <v>28</v>
      </c>
      <c r="O20" s="286">
        <v>41</v>
      </c>
      <c r="P20" s="286">
        <v>27</v>
      </c>
      <c r="Q20" s="393">
        <v>31</v>
      </c>
      <c r="R20" s="286">
        <v>18</v>
      </c>
      <c r="S20" s="286">
        <v>12</v>
      </c>
      <c r="T20" s="289">
        <v>26</v>
      </c>
    </row>
    <row r="21" spans="1:20" s="101" customFormat="1" ht="36" customHeight="1">
      <c r="A21" s="867"/>
      <c r="B21" s="932" t="s">
        <v>454</v>
      </c>
      <c r="C21" s="834" t="s">
        <v>127</v>
      </c>
      <c r="D21" s="801"/>
      <c r="E21" s="227" t="s">
        <v>6</v>
      </c>
      <c r="F21" s="286">
        <v>6161</v>
      </c>
      <c r="G21" s="287">
        <v>185</v>
      </c>
      <c r="H21" s="286">
        <v>177</v>
      </c>
      <c r="I21" s="286">
        <v>65</v>
      </c>
      <c r="J21" s="286">
        <v>371</v>
      </c>
      <c r="K21" s="286">
        <v>26</v>
      </c>
      <c r="L21" s="287">
        <v>110</v>
      </c>
      <c r="M21" s="286">
        <v>138</v>
      </c>
      <c r="N21" s="286">
        <v>65</v>
      </c>
      <c r="O21" s="286">
        <v>179</v>
      </c>
      <c r="P21" s="286">
        <v>86</v>
      </c>
      <c r="Q21" s="291">
        <v>110</v>
      </c>
      <c r="R21" s="286">
        <v>73</v>
      </c>
      <c r="S21" s="286">
        <v>123</v>
      </c>
      <c r="T21" s="289">
        <v>107</v>
      </c>
    </row>
    <row r="22" spans="1:20" s="101" customFormat="1" ht="36" customHeight="1">
      <c r="A22" s="867"/>
      <c r="B22" s="933"/>
      <c r="C22" s="834" t="s">
        <v>128</v>
      </c>
      <c r="D22" s="801"/>
      <c r="E22" s="227" t="s">
        <v>6</v>
      </c>
      <c r="F22" s="286">
        <v>1194</v>
      </c>
      <c r="G22" s="287">
        <v>40</v>
      </c>
      <c r="H22" s="286">
        <v>53</v>
      </c>
      <c r="I22" s="286">
        <v>22</v>
      </c>
      <c r="J22" s="286">
        <v>122</v>
      </c>
      <c r="K22" s="286">
        <v>9</v>
      </c>
      <c r="L22" s="287">
        <v>45</v>
      </c>
      <c r="M22" s="286">
        <v>38</v>
      </c>
      <c r="N22" s="286">
        <v>37</v>
      </c>
      <c r="O22" s="286">
        <v>61</v>
      </c>
      <c r="P22" s="286">
        <v>39</v>
      </c>
      <c r="Q22" s="291">
        <v>45</v>
      </c>
      <c r="R22" s="286">
        <v>30</v>
      </c>
      <c r="S22" s="286">
        <v>21</v>
      </c>
      <c r="T22" s="289">
        <v>34</v>
      </c>
    </row>
    <row r="23" spans="1:20" s="101" customFormat="1" ht="36" customHeight="1" thickBot="1">
      <c r="A23" s="868"/>
      <c r="B23" s="951"/>
      <c r="C23" s="952" t="s">
        <v>129</v>
      </c>
      <c r="D23" s="953"/>
      <c r="E23" s="231" t="s">
        <v>6</v>
      </c>
      <c r="F23" s="306">
        <v>2904</v>
      </c>
      <c r="G23" s="378">
        <v>94</v>
      </c>
      <c r="H23" s="306">
        <v>175</v>
      </c>
      <c r="I23" s="306">
        <v>44</v>
      </c>
      <c r="J23" s="306">
        <v>176</v>
      </c>
      <c r="K23" s="306">
        <v>19</v>
      </c>
      <c r="L23" s="378">
        <v>94</v>
      </c>
      <c r="M23" s="306">
        <v>111</v>
      </c>
      <c r="N23" s="306">
        <v>64</v>
      </c>
      <c r="O23" s="306">
        <v>156</v>
      </c>
      <c r="P23" s="306">
        <v>98</v>
      </c>
      <c r="Q23" s="335">
        <v>193</v>
      </c>
      <c r="R23" s="306">
        <v>48</v>
      </c>
      <c r="S23" s="306">
        <v>68</v>
      </c>
      <c r="T23" s="379">
        <v>137</v>
      </c>
    </row>
    <row r="24" spans="1:20" s="101" customFormat="1" ht="25.5" customHeight="1" thickTop="1">
      <c r="A24" s="202" t="s">
        <v>365</v>
      </c>
      <c r="B24" s="957" t="s">
        <v>190</v>
      </c>
      <c r="C24" s="958" t="s">
        <v>130</v>
      </c>
      <c r="D24" s="959"/>
      <c r="E24" s="86" t="s">
        <v>6</v>
      </c>
      <c r="F24" s="615">
        <v>1461571</v>
      </c>
      <c r="G24" s="574">
        <v>77468</v>
      </c>
      <c r="H24" s="574">
        <v>81702</v>
      </c>
      <c r="I24" s="574">
        <v>31721</v>
      </c>
      <c r="J24" s="615">
        <v>185749</v>
      </c>
      <c r="K24" s="573">
        <v>17138</v>
      </c>
      <c r="L24" s="574">
        <v>87001</v>
      </c>
      <c r="M24" s="573">
        <v>76144</v>
      </c>
      <c r="N24" s="573">
        <v>56357</v>
      </c>
      <c r="O24" s="573">
        <v>81137</v>
      </c>
      <c r="P24" s="573">
        <v>71175</v>
      </c>
      <c r="Q24" s="575">
        <v>69281</v>
      </c>
      <c r="R24" s="573">
        <v>51620</v>
      </c>
      <c r="S24" s="573">
        <v>31704</v>
      </c>
      <c r="T24" s="577">
        <v>77463</v>
      </c>
    </row>
    <row r="25" spans="1:20" s="101" customFormat="1" ht="25.5" customHeight="1">
      <c r="A25" s="867" t="s">
        <v>455</v>
      </c>
      <c r="B25" s="865"/>
      <c r="C25" s="960" t="s">
        <v>131</v>
      </c>
      <c r="D25" s="961"/>
      <c r="E25" s="38" t="s">
        <v>342</v>
      </c>
      <c r="F25" s="398">
        <v>99.9</v>
      </c>
      <c r="G25" s="255">
        <v>99.6</v>
      </c>
      <c r="H25" s="255">
        <v>99.878969999999995</v>
      </c>
      <c r="I25" s="255">
        <v>98.3</v>
      </c>
      <c r="J25" s="398">
        <v>99.5</v>
      </c>
      <c r="K25" s="398">
        <v>99.9</v>
      </c>
      <c r="L25" s="255">
        <v>99.7</v>
      </c>
      <c r="M25" s="398">
        <v>99.7</v>
      </c>
      <c r="N25" s="398">
        <v>100</v>
      </c>
      <c r="O25" s="398">
        <v>100</v>
      </c>
      <c r="P25" s="398">
        <v>99.9</v>
      </c>
      <c r="Q25" s="254">
        <v>99.6</v>
      </c>
      <c r="R25" s="398">
        <v>99.4</v>
      </c>
      <c r="S25" s="398">
        <v>99.9</v>
      </c>
      <c r="T25" s="256">
        <v>99.9</v>
      </c>
    </row>
    <row r="26" spans="1:20" s="101" customFormat="1" ht="25.5" customHeight="1">
      <c r="A26" s="867"/>
      <c r="B26" s="866"/>
      <c r="C26" s="962" t="s">
        <v>132</v>
      </c>
      <c r="D26" s="963"/>
      <c r="E26" s="229" t="s">
        <v>366</v>
      </c>
      <c r="F26" s="421">
        <v>124.47168639805027</v>
      </c>
      <c r="G26" s="457">
        <v>121.8</v>
      </c>
      <c r="H26" s="457">
        <v>134.5</v>
      </c>
      <c r="I26" s="457">
        <v>112.5</v>
      </c>
      <c r="J26" s="421">
        <v>103.80975228190397</v>
      </c>
      <c r="K26" s="421">
        <v>139.18</v>
      </c>
      <c r="L26" s="457">
        <v>118.3</v>
      </c>
      <c r="M26" s="421">
        <v>103.5</v>
      </c>
      <c r="N26" s="421">
        <v>100.9</v>
      </c>
      <c r="O26" s="421">
        <v>114.7</v>
      </c>
      <c r="P26" s="421">
        <v>105</v>
      </c>
      <c r="Q26" s="460">
        <v>311</v>
      </c>
      <c r="R26" s="421">
        <v>143.19999999999999</v>
      </c>
      <c r="S26" s="421">
        <v>122.89</v>
      </c>
      <c r="T26" s="458">
        <v>107.7159418044744</v>
      </c>
    </row>
    <row r="27" spans="1:20" s="101" customFormat="1" ht="25.5" customHeight="1">
      <c r="A27" s="867"/>
      <c r="B27" s="818" t="s">
        <v>133</v>
      </c>
      <c r="C27" s="964"/>
      <c r="D27" s="812"/>
      <c r="E27" s="227" t="s">
        <v>342</v>
      </c>
      <c r="F27" s="283">
        <v>99.5</v>
      </c>
      <c r="G27" s="280">
        <v>83.6</v>
      </c>
      <c r="H27" s="280">
        <v>83.229569999999995</v>
      </c>
      <c r="I27" s="280">
        <v>86.1</v>
      </c>
      <c r="J27" s="283">
        <v>94.7</v>
      </c>
      <c r="K27" s="283">
        <v>69.5</v>
      </c>
      <c r="L27" s="280">
        <v>85</v>
      </c>
      <c r="M27" s="283">
        <v>99.5</v>
      </c>
      <c r="N27" s="280">
        <v>100</v>
      </c>
      <c r="O27" s="283">
        <v>99.8</v>
      </c>
      <c r="P27" s="283">
        <v>99.9</v>
      </c>
      <c r="Q27" s="384">
        <v>98.54</v>
      </c>
      <c r="R27" s="283">
        <v>52.4</v>
      </c>
      <c r="S27" s="283">
        <v>72.400000000000006</v>
      </c>
      <c r="T27" s="281">
        <v>94.200222615072349</v>
      </c>
    </row>
    <row r="28" spans="1:20" s="101" customFormat="1" ht="25.5" customHeight="1" thickBot="1">
      <c r="A28" s="868"/>
      <c r="B28" s="937" t="s">
        <v>251</v>
      </c>
      <c r="C28" s="938"/>
      <c r="D28" s="939"/>
      <c r="E28" s="234" t="s">
        <v>342</v>
      </c>
      <c r="F28" s="616" t="s">
        <v>283</v>
      </c>
      <c r="G28" s="422">
        <v>15</v>
      </c>
      <c r="H28" s="616" t="s">
        <v>283</v>
      </c>
      <c r="I28" s="617" t="s">
        <v>293</v>
      </c>
      <c r="J28" s="616" t="s">
        <v>283</v>
      </c>
      <c r="K28" s="617" t="s">
        <v>293</v>
      </c>
      <c r="L28" s="618" t="s">
        <v>283</v>
      </c>
      <c r="M28" s="331">
        <v>57.1</v>
      </c>
      <c r="N28" s="618" t="s">
        <v>283</v>
      </c>
      <c r="O28" s="422">
        <v>79.5</v>
      </c>
      <c r="P28" s="331">
        <v>79.2</v>
      </c>
      <c r="Q28" s="618">
        <v>47.1</v>
      </c>
      <c r="R28" s="619" t="s">
        <v>293</v>
      </c>
      <c r="S28" s="617" t="s">
        <v>293</v>
      </c>
      <c r="T28" s="423" t="s">
        <v>293</v>
      </c>
    </row>
    <row r="29" spans="1:20" s="101" customFormat="1" ht="24.95" customHeight="1" thickTop="1">
      <c r="A29" s="204" t="s">
        <v>367</v>
      </c>
      <c r="B29" s="942" t="s">
        <v>134</v>
      </c>
      <c r="C29" s="965"/>
      <c r="D29" s="943"/>
      <c r="E29" s="810" t="s">
        <v>43</v>
      </c>
      <c r="F29" s="966">
        <v>145</v>
      </c>
      <c r="G29" s="968">
        <v>17</v>
      </c>
      <c r="H29" s="970">
        <v>19</v>
      </c>
      <c r="I29" s="954">
        <v>8</v>
      </c>
      <c r="J29" s="954">
        <v>12</v>
      </c>
      <c r="K29" s="954">
        <v>8</v>
      </c>
      <c r="L29" s="954">
        <v>15</v>
      </c>
      <c r="M29" s="970">
        <v>5</v>
      </c>
      <c r="N29" s="972">
        <v>4</v>
      </c>
      <c r="O29" s="972">
        <v>5</v>
      </c>
      <c r="P29" s="972">
        <v>6</v>
      </c>
      <c r="Q29" s="972">
        <v>6</v>
      </c>
      <c r="R29" s="972">
        <v>23</v>
      </c>
      <c r="S29" s="972">
        <v>16</v>
      </c>
      <c r="T29" s="974">
        <v>5</v>
      </c>
    </row>
    <row r="30" spans="1:20" s="101" customFormat="1" ht="30" customHeight="1">
      <c r="A30" s="867" t="s">
        <v>459</v>
      </c>
      <c r="B30" s="930" t="s">
        <v>135</v>
      </c>
      <c r="C30" s="956"/>
      <c r="D30" s="931"/>
      <c r="E30" s="950"/>
      <c r="F30" s="967"/>
      <c r="G30" s="969"/>
      <c r="H30" s="971"/>
      <c r="I30" s="955"/>
      <c r="J30" s="955"/>
      <c r="K30" s="976"/>
      <c r="L30" s="955"/>
      <c r="M30" s="971"/>
      <c r="N30" s="977"/>
      <c r="O30" s="977"/>
      <c r="P30" s="973"/>
      <c r="Q30" s="973"/>
      <c r="R30" s="973"/>
      <c r="S30" s="973"/>
      <c r="T30" s="975"/>
    </row>
    <row r="31" spans="1:20" s="101" customFormat="1" ht="50.1" customHeight="1" thickBot="1">
      <c r="A31" s="868"/>
      <c r="B31" s="937" t="s">
        <v>136</v>
      </c>
      <c r="C31" s="938"/>
      <c r="D31" s="939"/>
      <c r="E31" s="81" t="s">
        <v>12</v>
      </c>
      <c r="F31" s="337">
        <v>11660</v>
      </c>
      <c r="G31" s="424">
        <v>354</v>
      </c>
      <c r="H31" s="428">
        <v>328</v>
      </c>
      <c r="I31" s="336">
        <v>107</v>
      </c>
      <c r="J31" s="336">
        <v>1077</v>
      </c>
      <c r="K31" s="336">
        <v>75</v>
      </c>
      <c r="L31" s="336">
        <v>368</v>
      </c>
      <c r="M31" s="428">
        <v>376</v>
      </c>
      <c r="N31" s="428">
        <v>272</v>
      </c>
      <c r="O31" s="428">
        <v>326</v>
      </c>
      <c r="P31" s="428">
        <v>446</v>
      </c>
      <c r="Q31" s="428">
        <v>441</v>
      </c>
      <c r="R31" s="428">
        <v>156</v>
      </c>
      <c r="S31" s="428">
        <v>163</v>
      </c>
      <c r="T31" s="620">
        <v>312</v>
      </c>
    </row>
    <row r="32" spans="1:20" s="101" customFormat="1" ht="24.75" customHeight="1" thickTop="1">
      <c r="A32" s="205" t="s">
        <v>368</v>
      </c>
      <c r="B32" s="920" t="s">
        <v>137</v>
      </c>
      <c r="C32" s="922" t="s">
        <v>138</v>
      </c>
      <c r="D32" s="922"/>
      <c r="E32" s="59" t="s">
        <v>12</v>
      </c>
      <c r="F32" s="293">
        <v>3888</v>
      </c>
      <c r="G32" s="392">
        <v>173</v>
      </c>
      <c r="H32" s="621">
        <v>117</v>
      </c>
      <c r="I32" s="292">
        <v>60</v>
      </c>
      <c r="J32" s="292">
        <v>392</v>
      </c>
      <c r="K32" s="292">
        <v>25</v>
      </c>
      <c r="L32" s="292">
        <v>218</v>
      </c>
      <c r="M32" s="621">
        <v>209</v>
      </c>
      <c r="N32" s="621">
        <v>141</v>
      </c>
      <c r="O32" s="621">
        <v>120</v>
      </c>
      <c r="P32" s="621">
        <v>107</v>
      </c>
      <c r="Q32" s="621">
        <v>110</v>
      </c>
      <c r="R32" s="621">
        <v>60</v>
      </c>
      <c r="S32" s="621">
        <v>57</v>
      </c>
      <c r="T32" s="622">
        <v>98</v>
      </c>
    </row>
    <row r="33" spans="1:20" s="101" customFormat="1" ht="24.75" customHeight="1">
      <c r="A33" s="867" t="s">
        <v>139</v>
      </c>
      <c r="B33" s="921"/>
      <c r="C33" s="924" t="s">
        <v>140</v>
      </c>
      <c r="D33" s="817"/>
      <c r="E33" s="31" t="s">
        <v>6</v>
      </c>
      <c r="F33" s="286">
        <v>4552</v>
      </c>
      <c r="G33" s="393">
        <v>232</v>
      </c>
      <c r="H33" s="540">
        <v>133</v>
      </c>
      <c r="I33" s="287">
        <v>70</v>
      </c>
      <c r="J33" s="287">
        <v>464</v>
      </c>
      <c r="K33" s="287">
        <v>31</v>
      </c>
      <c r="L33" s="287">
        <v>270</v>
      </c>
      <c r="M33" s="540">
        <v>250</v>
      </c>
      <c r="N33" s="540">
        <v>181</v>
      </c>
      <c r="O33" s="540">
        <v>130</v>
      </c>
      <c r="P33" s="540">
        <v>121</v>
      </c>
      <c r="Q33" s="540">
        <v>130</v>
      </c>
      <c r="R33" s="540">
        <v>72</v>
      </c>
      <c r="S33" s="540">
        <v>76</v>
      </c>
      <c r="T33" s="623">
        <v>122</v>
      </c>
    </row>
    <row r="34" spans="1:20" s="101" customFormat="1" ht="24.75" customHeight="1">
      <c r="A34" s="867"/>
      <c r="B34" s="921"/>
      <c r="C34" s="87"/>
      <c r="D34" s="60" t="s">
        <v>141</v>
      </c>
      <c r="E34" s="31" t="s">
        <v>6</v>
      </c>
      <c r="F34" s="286">
        <v>15</v>
      </c>
      <c r="G34" s="393">
        <v>3</v>
      </c>
      <c r="H34" s="540">
        <v>1</v>
      </c>
      <c r="I34" s="287">
        <v>1</v>
      </c>
      <c r="J34" s="287">
        <v>2</v>
      </c>
      <c r="K34" s="540" t="s">
        <v>293</v>
      </c>
      <c r="L34" s="338">
        <v>2</v>
      </c>
      <c r="M34" s="540">
        <v>1</v>
      </c>
      <c r="N34" s="540">
        <v>3</v>
      </c>
      <c r="O34" s="540" t="s">
        <v>293</v>
      </c>
      <c r="P34" s="540">
        <v>3</v>
      </c>
      <c r="Q34" s="540">
        <v>3</v>
      </c>
      <c r="R34" s="540">
        <v>2</v>
      </c>
      <c r="S34" s="540">
        <v>1</v>
      </c>
      <c r="T34" s="623">
        <v>1</v>
      </c>
    </row>
    <row r="35" spans="1:20" s="101" customFormat="1" ht="24.75" customHeight="1" thickBot="1">
      <c r="A35" s="923"/>
      <c r="B35" s="925" t="s">
        <v>686</v>
      </c>
      <c r="C35" s="925"/>
      <c r="D35" s="925"/>
      <c r="E35" s="88" t="s">
        <v>142</v>
      </c>
      <c r="F35" s="337">
        <v>1620</v>
      </c>
      <c r="G35" s="424">
        <v>155</v>
      </c>
      <c r="H35" s="428">
        <v>168</v>
      </c>
      <c r="I35" s="336">
        <v>68</v>
      </c>
      <c r="J35" s="336">
        <v>147</v>
      </c>
      <c r="K35" s="336">
        <v>60</v>
      </c>
      <c r="L35" s="336">
        <v>121</v>
      </c>
      <c r="M35" s="428">
        <v>71</v>
      </c>
      <c r="N35" s="428">
        <v>43</v>
      </c>
      <c r="O35" s="428">
        <v>82</v>
      </c>
      <c r="P35" s="428">
        <v>102</v>
      </c>
      <c r="Q35" s="428">
        <v>97</v>
      </c>
      <c r="R35" s="428">
        <v>140</v>
      </c>
      <c r="S35" s="428">
        <v>64</v>
      </c>
      <c r="T35" s="572">
        <v>97</v>
      </c>
    </row>
  </sheetData>
  <mergeCells count="53">
    <mergeCell ref="S29:S30"/>
    <mergeCell ref="T29:T30"/>
    <mergeCell ref="J29:J30"/>
    <mergeCell ref="K29:K30"/>
    <mergeCell ref="L29:L30"/>
    <mergeCell ref="M29:M30"/>
    <mergeCell ref="N29:N30"/>
    <mergeCell ref="O29:O30"/>
    <mergeCell ref="P29:P30"/>
    <mergeCell ref="Q29:Q30"/>
    <mergeCell ref="R29:R30"/>
    <mergeCell ref="I29:I30"/>
    <mergeCell ref="B30:D30"/>
    <mergeCell ref="B24:B26"/>
    <mergeCell ref="C24:D24"/>
    <mergeCell ref="A25:A28"/>
    <mergeCell ref="C25:D25"/>
    <mergeCell ref="C26:D26"/>
    <mergeCell ref="B27:D27"/>
    <mergeCell ref="B28:D28"/>
    <mergeCell ref="A30:A31"/>
    <mergeCell ref="B31:D31"/>
    <mergeCell ref="B29:D29"/>
    <mergeCell ref="E29:E30"/>
    <mergeCell ref="F29:F30"/>
    <mergeCell ref="G29:G30"/>
    <mergeCell ref="H29:H30"/>
    <mergeCell ref="B16:D16"/>
    <mergeCell ref="B17:B20"/>
    <mergeCell ref="C17:C18"/>
    <mergeCell ref="A18:A23"/>
    <mergeCell ref="C19:D19"/>
    <mergeCell ref="C20:D20"/>
    <mergeCell ref="B21:B23"/>
    <mergeCell ref="C21:D21"/>
    <mergeCell ref="C22:D22"/>
    <mergeCell ref="C23:D23"/>
    <mergeCell ref="B1:D1"/>
    <mergeCell ref="B32:B34"/>
    <mergeCell ref="C32:D32"/>
    <mergeCell ref="A33:A35"/>
    <mergeCell ref="C33:D33"/>
    <mergeCell ref="B35:D35"/>
    <mergeCell ref="A2:D2"/>
    <mergeCell ref="B3:C4"/>
    <mergeCell ref="A4:A11"/>
    <mergeCell ref="B5:C6"/>
    <mergeCell ref="B7:B10"/>
    <mergeCell ref="C7:C8"/>
    <mergeCell ref="C9:C10"/>
    <mergeCell ref="B11:D11"/>
    <mergeCell ref="B12:C15"/>
    <mergeCell ref="A13:A16"/>
  </mergeCells>
  <phoneticPr fontId="2"/>
  <hyperlinks>
    <hyperlink ref="B1:D1" location="目次!A1" display="目次へ" xr:uid="{5AFD129C-1BE6-4C20-926F-CB3BDE8B7005}"/>
  </hyperlinks>
  <printOptions horizontalCentered="1"/>
  <pageMargins left="0.39370078740157483" right="0.39370078740157483" top="0.55118110236220474" bottom="0.6692913385826772" header="0.51181102362204722" footer="0.51181102362204722"/>
  <pageSetup paperSize="9" firstPageNumber="15" pageOrder="overThenDown" orientation="portrait" r:id="rId1"/>
  <headerFooter alignWithMargins="0">
    <oddFooter>&amp;C-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1"/>
  <sheetViews>
    <sheetView showGridLines="0" zoomScale="80" zoomScaleNormal="80" workbookViewId="0">
      <pane xSplit="5" ySplit="2" topLeftCell="F18" activePane="bottomRight" state="frozen"/>
      <selection sqref="A1:D1"/>
      <selection pane="topRight" sqref="A1:D1"/>
      <selection pane="bottomLeft" sqref="A1:D1"/>
      <selection pane="bottomRight" activeCell="A23" sqref="A23:A31"/>
    </sheetView>
  </sheetViews>
  <sheetFormatPr defaultRowHeight="13.5"/>
  <cols>
    <col min="1" max="1" width="5.375" style="9" customWidth="1"/>
    <col min="2" max="2" width="8.25" style="9" customWidth="1"/>
    <col min="3" max="3" width="4.625" style="9" customWidth="1"/>
    <col min="4" max="4" width="15" style="9" bestFit="1" customWidth="1"/>
    <col min="5" max="5" width="6.25" style="2" customWidth="1"/>
    <col min="6" max="11" width="10" style="2" customWidth="1"/>
    <col min="12" max="12" width="10.25" style="9" customWidth="1"/>
    <col min="13" max="20" width="10" style="9" customWidth="1"/>
    <col min="21" max="16384" width="9" style="9"/>
  </cols>
  <sheetData>
    <row r="1" spans="1:20" s="6" customFormat="1" ht="22.5" customHeight="1" thickBot="1">
      <c r="B1" s="712" t="s">
        <v>321</v>
      </c>
      <c r="C1" s="712"/>
      <c r="D1" s="712"/>
      <c r="E1" s="2"/>
      <c r="F1" s="2"/>
      <c r="G1" s="2"/>
      <c r="H1" s="2"/>
      <c r="I1" s="2"/>
      <c r="J1" s="2"/>
      <c r="K1" s="2"/>
    </row>
    <row r="2" spans="1:20" s="113" customFormat="1" ht="26.25" customHeight="1" thickBot="1">
      <c r="A2" s="802" t="s">
        <v>0</v>
      </c>
      <c r="B2" s="803"/>
      <c r="C2" s="803"/>
      <c r="D2" s="803"/>
      <c r="E2" s="29" t="s">
        <v>188</v>
      </c>
      <c r="F2" s="104" t="s">
        <v>336</v>
      </c>
      <c r="G2" s="104" t="s">
        <v>26</v>
      </c>
      <c r="H2" s="104" t="s">
        <v>218</v>
      </c>
      <c r="I2" s="104" t="s">
        <v>27</v>
      </c>
      <c r="J2" s="104" t="s">
        <v>15</v>
      </c>
      <c r="K2" s="104" t="s">
        <v>337</v>
      </c>
      <c r="L2" s="104" t="s">
        <v>219</v>
      </c>
      <c r="M2" s="104" t="s">
        <v>220</v>
      </c>
      <c r="N2" s="104" t="s">
        <v>29</v>
      </c>
      <c r="O2" s="104" t="s">
        <v>324</v>
      </c>
      <c r="P2" s="104" t="s">
        <v>325</v>
      </c>
      <c r="Q2" s="150" t="s">
        <v>338</v>
      </c>
      <c r="R2" s="104" t="s">
        <v>339</v>
      </c>
      <c r="S2" s="104" t="s">
        <v>326</v>
      </c>
      <c r="T2" s="105" t="s">
        <v>340</v>
      </c>
    </row>
    <row r="3" spans="1:20" s="101" customFormat="1" ht="25.5" customHeight="1">
      <c r="A3" s="198" t="s">
        <v>373</v>
      </c>
      <c r="B3" s="997" t="s">
        <v>143</v>
      </c>
      <c r="C3" s="997"/>
      <c r="D3" s="997"/>
      <c r="E3" s="30" t="s">
        <v>74</v>
      </c>
      <c r="F3" s="468">
        <v>147</v>
      </c>
      <c r="G3" s="469">
        <v>8</v>
      </c>
      <c r="H3" s="468">
        <v>30</v>
      </c>
      <c r="I3" s="468">
        <v>19</v>
      </c>
      <c r="J3" s="468">
        <v>14</v>
      </c>
      <c r="K3" s="467">
        <v>18</v>
      </c>
      <c r="L3" s="467">
        <v>7</v>
      </c>
      <c r="M3" s="568">
        <v>14</v>
      </c>
      <c r="N3" s="568">
        <v>8</v>
      </c>
      <c r="O3" s="568">
        <v>12</v>
      </c>
      <c r="P3" s="568">
        <v>6</v>
      </c>
      <c r="Q3" s="568">
        <v>6</v>
      </c>
      <c r="R3" s="568">
        <v>84</v>
      </c>
      <c r="S3" s="568">
        <v>6</v>
      </c>
      <c r="T3" s="399">
        <v>6</v>
      </c>
    </row>
    <row r="4" spans="1:20" s="101" customFormat="1" ht="25.5" customHeight="1">
      <c r="A4" s="867" t="s">
        <v>144</v>
      </c>
      <c r="B4" s="984" t="s">
        <v>145</v>
      </c>
      <c r="C4" s="984"/>
      <c r="D4" s="984"/>
      <c r="E4" s="31" t="s">
        <v>369</v>
      </c>
      <c r="F4" s="425">
        <v>0.26527717275966445</v>
      </c>
      <c r="G4" s="426">
        <v>1.171</v>
      </c>
      <c r="H4" s="425">
        <v>0.49569999999999997</v>
      </c>
      <c r="I4" s="425">
        <v>1.2390000000000001</v>
      </c>
      <c r="J4" s="425">
        <v>0.5778171947647075</v>
      </c>
      <c r="K4" s="425">
        <v>1.4510000000000001</v>
      </c>
      <c r="L4" s="425">
        <v>0.40500000000000003</v>
      </c>
      <c r="M4" s="425">
        <v>0.26700000000000002</v>
      </c>
      <c r="N4" s="624">
        <v>0.52400000000000002</v>
      </c>
      <c r="O4" s="624">
        <v>0.42099999999999999</v>
      </c>
      <c r="P4" s="425">
        <v>0.28399999999999997</v>
      </c>
      <c r="Q4" s="425">
        <v>0.47499999999999998</v>
      </c>
      <c r="R4" s="425">
        <v>0.48664168572679933</v>
      </c>
      <c r="S4" s="425">
        <v>1.3720000000000001</v>
      </c>
      <c r="T4" s="625">
        <f>9/28335*1000</f>
        <v>0.31762837480148226</v>
      </c>
    </row>
    <row r="5" spans="1:20" s="101" customFormat="1" ht="25.5" customHeight="1">
      <c r="A5" s="867"/>
      <c r="B5" s="984" t="s">
        <v>146</v>
      </c>
      <c r="C5" s="984"/>
      <c r="D5" s="984"/>
      <c r="E5" s="31" t="s">
        <v>74</v>
      </c>
      <c r="F5" s="286">
        <v>48</v>
      </c>
      <c r="G5" s="393">
        <v>5</v>
      </c>
      <c r="H5" s="286">
        <v>5</v>
      </c>
      <c r="I5" s="286">
        <v>4</v>
      </c>
      <c r="J5" s="286">
        <v>6</v>
      </c>
      <c r="K5" s="287">
        <v>5</v>
      </c>
      <c r="L5" s="287">
        <v>3</v>
      </c>
      <c r="M5" s="540">
        <v>4</v>
      </c>
      <c r="N5" s="540">
        <v>2</v>
      </c>
      <c r="O5" s="540">
        <v>2</v>
      </c>
      <c r="P5" s="540">
        <v>3</v>
      </c>
      <c r="Q5" s="540">
        <v>3</v>
      </c>
      <c r="R5" s="540">
        <v>5</v>
      </c>
      <c r="S5" s="540">
        <v>5</v>
      </c>
      <c r="T5" s="623">
        <v>5</v>
      </c>
    </row>
    <row r="6" spans="1:20" s="101" customFormat="1" ht="25.5" customHeight="1" thickBot="1">
      <c r="A6" s="868"/>
      <c r="B6" s="859" t="s">
        <v>147</v>
      </c>
      <c r="C6" s="859"/>
      <c r="D6" s="859"/>
      <c r="E6" s="81" t="s">
        <v>118</v>
      </c>
      <c r="F6" s="337">
        <v>90420</v>
      </c>
      <c r="G6" s="424">
        <v>3674</v>
      </c>
      <c r="H6" s="337">
        <v>3733</v>
      </c>
      <c r="I6" s="337">
        <v>1822</v>
      </c>
      <c r="J6" s="337">
        <v>9375</v>
      </c>
      <c r="K6" s="336">
        <v>1052</v>
      </c>
      <c r="L6" s="336">
        <v>4210</v>
      </c>
      <c r="M6" s="428">
        <v>3948</v>
      </c>
      <c r="N6" s="428">
        <v>2602</v>
      </c>
      <c r="O6" s="428">
        <v>3476</v>
      </c>
      <c r="P6" s="428">
        <v>3963</v>
      </c>
      <c r="Q6" s="428">
        <v>3223</v>
      </c>
      <c r="R6" s="428">
        <v>2567</v>
      </c>
      <c r="S6" s="428">
        <v>1788</v>
      </c>
      <c r="T6" s="572">
        <v>3121</v>
      </c>
    </row>
    <row r="7" spans="1:20" s="101" customFormat="1" ht="25.5" customHeight="1" thickTop="1">
      <c r="A7" s="199" t="s">
        <v>370</v>
      </c>
      <c r="B7" s="981" t="s">
        <v>148</v>
      </c>
      <c r="C7" s="982"/>
      <c r="D7" s="983"/>
      <c r="E7" s="59" t="s">
        <v>6</v>
      </c>
      <c r="F7" s="293">
        <v>67</v>
      </c>
      <c r="G7" s="392">
        <v>24</v>
      </c>
      <c r="H7" s="621">
        <v>26</v>
      </c>
      <c r="I7" s="292">
        <v>18</v>
      </c>
      <c r="J7" s="292">
        <v>28</v>
      </c>
      <c r="K7" s="292">
        <v>14</v>
      </c>
      <c r="L7" s="621">
        <v>24</v>
      </c>
      <c r="M7" s="621">
        <v>20</v>
      </c>
      <c r="N7" s="621">
        <v>20</v>
      </c>
      <c r="O7" s="621">
        <v>24</v>
      </c>
      <c r="P7" s="621">
        <v>21</v>
      </c>
      <c r="Q7" s="621">
        <v>20</v>
      </c>
      <c r="R7" s="621">
        <v>22</v>
      </c>
      <c r="S7" s="621">
        <v>22</v>
      </c>
      <c r="T7" s="622">
        <v>22</v>
      </c>
    </row>
    <row r="8" spans="1:20" s="101" customFormat="1" ht="25.5" customHeight="1">
      <c r="A8" s="867" t="s">
        <v>458</v>
      </c>
      <c r="B8" s="49"/>
      <c r="C8" s="834" t="s">
        <v>149</v>
      </c>
      <c r="D8" s="801"/>
      <c r="E8" s="31" t="s">
        <v>6</v>
      </c>
      <c r="F8" s="286">
        <v>21895</v>
      </c>
      <c r="G8" s="393">
        <v>3231</v>
      </c>
      <c r="H8" s="540">
        <v>3111.6538</v>
      </c>
      <c r="I8" s="287">
        <v>1812</v>
      </c>
      <c r="J8" s="287">
        <v>6513</v>
      </c>
      <c r="K8" s="287">
        <v>1245</v>
      </c>
      <c r="L8" s="540">
        <v>3634</v>
      </c>
      <c r="M8" s="540">
        <v>3970</v>
      </c>
      <c r="N8" s="540">
        <v>2802</v>
      </c>
      <c r="O8" s="540">
        <v>3354</v>
      </c>
      <c r="P8" s="540">
        <v>3410</v>
      </c>
      <c r="Q8" s="540">
        <v>3828</v>
      </c>
      <c r="R8" s="540">
        <v>2396.590909090909</v>
      </c>
      <c r="S8" s="540">
        <v>1464</v>
      </c>
      <c r="T8" s="623">
        <f>75289/T7</f>
        <v>3422.2272727272725</v>
      </c>
    </row>
    <row r="9" spans="1:20" s="101" customFormat="1" ht="25.5" customHeight="1">
      <c r="A9" s="867"/>
      <c r="B9" s="985" t="s">
        <v>150</v>
      </c>
      <c r="C9" s="985"/>
      <c r="D9" s="985"/>
      <c r="E9" s="31" t="s">
        <v>12</v>
      </c>
      <c r="F9" s="286">
        <v>411</v>
      </c>
      <c r="G9" s="393">
        <v>168</v>
      </c>
      <c r="H9" s="540">
        <v>132</v>
      </c>
      <c r="I9" s="287">
        <v>120</v>
      </c>
      <c r="J9" s="287">
        <v>64</v>
      </c>
      <c r="K9" s="287">
        <v>130</v>
      </c>
      <c r="L9" s="287">
        <v>200</v>
      </c>
      <c r="M9" s="540">
        <v>93</v>
      </c>
      <c r="N9" s="540">
        <v>91</v>
      </c>
      <c r="O9" s="540">
        <v>124</v>
      </c>
      <c r="P9" s="540">
        <v>92</v>
      </c>
      <c r="Q9" s="540">
        <v>98</v>
      </c>
      <c r="R9" s="540">
        <v>223</v>
      </c>
      <c r="S9" s="540">
        <v>180</v>
      </c>
      <c r="T9" s="623">
        <v>125</v>
      </c>
    </row>
    <row r="10" spans="1:20" s="101" customFormat="1" ht="25.5" customHeight="1">
      <c r="A10" s="867"/>
      <c r="B10" s="43"/>
      <c r="C10" s="992" t="s">
        <v>151</v>
      </c>
      <c r="D10" s="993"/>
      <c r="E10" s="33" t="s">
        <v>12</v>
      </c>
      <c r="F10" s="317">
        <v>377</v>
      </c>
      <c r="G10" s="543">
        <v>160</v>
      </c>
      <c r="H10" s="549">
        <v>120</v>
      </c>
      <c r="I10" s="405">
        <v>120</v>
      </c>
      <c r="J10" s="405">
        <v>60</v>
      </c>
      <c r="K10" s="405">
        <v>104</v>
      </c>
      <c r="L10" s="405">
        <v>182</v>
      </c>
      <c r="M10" s="549">
        <v>84</v>
      </c>
      <c r="N10" s="549">
        <v>70</v>
      </c>
      <c r="O10" s="549">
        <v>103</v>
      </c>
      <c r="P10" s="549">
        <v>82</v>
      </c>
      <c r="Q10" s="549">
        <v>86</v>
      </c>
      <c r="R10" s="549">
        <v>212</v>
      </c>
      <c r="S10" s="549">
        <v>174</v>
      </c>
      <c r="T10" s="406">
        <v>116</v>
      </c>
    </row>
    <row r="11" spans="1:20" s="101" customFormat="1" ht="25.5" customHeight="1">
      <c r="A11" s="867"/>
      <c r="B11" s="49"/>
      <c r="C11" s="837" t="s">
        <v>152</v>
      </c>
      <c r="D11" s="813"/>
      <c r="E11" s="30" t="s">
        <v>12</v>
      </c>
      <c r="F11" s="468">
        <v>34</v>
      </c>
      <c r="G11" s="469">
        <v>8</v>
      </c>
      <c r="H11" s="568">
        <v>12</v>
      </c>
      <c r="I11" s="418" t="s">
        <v>293</v>
      </c>
      <c r="J11" s="418">
        <v>4</v>
      </c>
      <c r="K11" s="467">
        <v>26</v>
      </c>
      <c r="L11" s="467">
        <v>18</v>
      </c>
      <c r="M11" s="568">
        <v>9</v>
      </c>
      <c r="N11" s="568">
        <v>21</v>
      </c>
      <c r="O11" s="568">
        <v>18</v>
      </c>
      <c r="P11" s="568">
        <v>10</v>
      </c>
      <c r="Q11" s="568">
        <v>12</v>
      </c>
      <c r="R11" s="568">
        <v>11</v>
      </c>
      <c r="S11" s="568">
        <v>6</v>
      </c>
      <c r="T11" s="399">
        <v>9</v>
      </c>
    </row>
    <row r="12" spans="1:20" s="101" customFormat="1" ht="25.5" customHeight="1">
      <c r="A12" s="867"/>
      <c r="B12" s="984" t="s">
        <v>153</v>
      </c>
      <c r="C12" s="984"/>
      <c r="D12" s="984"/>
      <c r="E12" s="31" t="s">
        <v>12</v>
      </c>
      <c r="F12" s="286">
        <v>129</v>
      </c>
      <c r="G12" s="393">
        <v>19</v>
      </c>
      <c r="H12" s="540" t="s">
        <v>293</v>
      </c>
      <c r="I12" s="287">
        <v>3</v>
      </c>
      <c r="J12" s="287">
        <v>10</v>
      </c>
      <c r="K12" s="540" t="s">
        <v>293</v>
      </c>
      <c r="L12" s="287">
        <v>1</v>
      </c>
      <c r="M12" s="540">
        <v>5</v>
      </c>
      <c r="N12" s="540">
        <v>5</v>
      </c>
      <c r="O12" s="540">
        <v>3</v>
      </c>
      <c r="P12" s="540">
        <v>2</v>
      </c>
      <c r="Q12" s="540">
        <v>1</v>
      </c>
      <c r="R12" s="540" t="s">
        <v>293</v>
      </c>
      <c r="S12" s="540">
        <v>1</v>
      </c>
      <c r="T12" s="623">
        <v>4</v>
      </c>
    </row>
    <row r="13" spans="1:20" s="101" customFormat="1" ht="25.5" customHeight="1" thickBot="1">
      <c r="A13" s="868"/>
      <c r="B13" s="859" t="s">
        <v>154</v>
      </c>
      <c r="C13" s="859"/>
      <c r="D13" s="859"/>
      <c r="E13" s="81" t="s">
        <v>12</v>
      </c>
      <c r="F13" s="337">
        <v>42</v>
      </c>
      <c r="G13" s="424">
        <v>5</v>
      </c>
      <c r="H13" s="428">
        <v>3</v>
      </c>
      <c r="I13" s="336">
        <v>1</v>
      </c>
      <c r="J13" s="336">
        <v>5</v>
      </c>
      <c r="K13" s="336">
        <v>2</v>
      </c>
      <c r="L13" s="336">
        <v>13</v>
      </c>
      <c r="M13" s="428">
        <v>2</v>
      </c>
      <c r="N13" s="428">
        <v>9</v>
      </c>
      <c r="O13" s="428">
        <v>2</v>
      </c>
      <c r="P13" s="428">
        <v>4</v>
      </c>
      <c r="Q13" s="428">
        <v>14</v>
      </c>
      <c r="R13" s="428">
        <v>14</v>
      </c>
      <c r="S13" s="428">
        <v>6</v>
      </c>
      <c r="T13" s="572">
        <v>3</v>
      </c>
    </row>
    <row r="14" spans="1:20" s="101" customFormat="1" ht="25.5" customHeight="1" thickTop="1">
      <c r="A14" s="200" t="s">
        <v>371</v>
      </c>
      <c r="B14" s="994" t="s">
        <v>687</v>
      </c>
      <c r="C14" s="995"/>
      <c r="D14" s="996"/>
      <c r="E14" s="30" t="s">
        <v>6</v>
      </c>
      <c r="F14" s="296">
        <v>1173479</v>
      </c>
      <c r="G14" s="469">
        <v>64296</v>
      </c>
      <c r="H14" s="568">
        <v>68920</v>
      </c>
      <c r="I14" s="467">
        <v>28457</v>
      </c>
      <c r="J14" s="467">
        <v>155283</v>
      </c>
      <c r="K14" s="467">
        <v>15557</v>
      </c>
      <c r="L14" s="467">
        <v>74144</v>
      </c>
      <c r="M14" s="568">
        <v>64753</v>
      </c>
      <c r="N14" s="568">
        <v>47525</v>
      </c>
      <c r="O14" s="568">
        <v>67006</v>
      </c>
      <c r="P14" s="568">
        <v>59252</v>
      </c>
      <c r="Q14" s="568">
        <v>55930</v>
      </c>
      <c r="R14" s="568">
        <v>46523</v>
      </c>
      <c r="S14" s="568">
        <v>27278</v>
      </c>
      <c r="T14" s="399">
        <v>61657</v>
      </c>
    </row>
    <row r="15" spans="1:20" s="101" customFormat="1" ht="25.5" customHeight="1">
      <c r="A15" s="756" t="s">
        <v>155</v>
      </c>
      <c r="B15" s="91"/>
      <c r="C15" s="998" t="s">
        <v>7</v>
      </c>
      <c r="D15" s="999"/>
      <c r="E15" s="33" t="s">
        <v>6</v>
      </c>
      <c r="F15" s="317">
        <v>547867</v>
      </c>
      <c r="G15" s="543">
        <v>31489</v>
      </c>
      <c r="H15" s="549">
        <v>34304</v>
      </c>
      <c r="I15" s="405">
        <v>13558</v>
      </c>
      <c r="J15" s="405">
        <v>74185</v>
      </c>
      <c r="K15" s="405">
        <v>7317</v>
      </c>
      <c r="L15" s="405">
        <v>35719</v>
      </c>
      <c r="M15" s="549">
        <v>30899</v>
      </c>
      <c r="N15" s="549">
        <v>22536</v>
      </c>
      <c r="O15" s="549">
        <v>32073</v>
      </c>
      <c r="P15" s="549">
        <v>28479</v>
      </c>
      <c r="Q15" s="549">
        <v>26917</v>
      </c>
      <c r="R15" s="549">
        <v>22197</v>
      </c>
      <c r="S15" s="549">
        <v>12990</v>
      </c>
      <c r="T15" s="406">
        <v>29297</v>
      </c>
    </row>
    <row r="16" spans="1:20" s="101" customFormat="1" ht="25.5" customHeight="1" thickBot="1">
      <c r="A16" s="756"/>
      <c r="B16" s="92"/>
      <c r="C16" s="1000" t="s">
        <v>8</v>
      </c>
      <c r="D16" s="1001"/>
      <c r="E16" s="34" t="s">
        <v>6</v>
      </c>
      <c r="F16" s="315">
        <v>625612</v>
      </c>
      <c r="G16" s="546">
        <v>32807</v>
      </c>
      <c r="H16" s="626">
        <v>34616</v>
      </c>
      <c r="I16" s="394">
        <v>14899</v>
      </c>
      <c r="J16" s="394">
        <v>81098</v>
      </c>
      <c r="K16" s="394">
        <v>8240</v>
      </c>
      <c r="L16" s="402">
        <v>38425</v>
      </c>
      <c r="M16" s="626">
        <v>33854</v>
      </c>
      <c r="N16" s="626">
        <v>24989</v>
      </c>
      <c r="O16" s="626">
        <v>34933</v>
      </c>
      <c r="P16" s="626">
        <v>30773</v>
      </c>
      <c r="Q16" s="626">
        <v>29013</v>
      </c>
      <c r="R16" s="626">
        <v>24326</v>
      </c>
      <c r="S16" s="626">
        <v>14288</v>
      </c>
      <c r="T16" s="571">
        <v>32360</v>
      </c>
    </row>
    <row r="17" spans="1:20" s="101" customFormat="1" ht="25.5" customHeight="1" thickTop="1">
      <c r="A17" s="199" t="s">
        <v>372</v>
      </c>
      <c r="B17" s="989" t="s">
        <v>156</v>
      </c>
      <c r="C17" s="990"/>
      <c r="D17" s="991"/>
      <c r="E17" s="59" t="s">
        <v>63</v>
      </c>
      <c r="F17" s="429">
        <v>76591012</v>
      </c>
      <c r="G17" s="392">
        <v>4157481</v>
      </c>
      <c r="H17" s="429">
        <v>3514674</v>
      </c>
      <c r="I17" s="429">
        <v>1677287</v>
      </c>
      <c r="J17" s="429">
        <v>6159910</v>
      </c>
      <c r="K17" s="429">
        <v>1317188</v>
      </c>
      <c r="L17" s="430">
        <v>3282316</v>
      </c>
      <c r="M17" s="429">
        <v>3380655</v>
      </c>
      <c r="N17" s="429">
        <v>1910268</v>
      </c>
      <c r="O17" s="429">
        <v>2818541</v>
      </c>
      <c r="P17" s="429">
        <v>2556898</v>
      </c>
      <c r="Q17" s="429">
        <v>2341591</v>
      </c>
      <c r="R17" s="429">
        <v>3424244</v>
      </c>
      <c r="S17" s="429">
        <v>2219617</v>
      </c>
      <c r="T17" s="627">
        <v>2852275</v>
      </c>
    </row>
    <row r="18" spans="1:20" s="101" customFormat="1" ht="25.5" customHeight="1">
      <c r="A18" s="987" t="s">
        <v>688</v>
      </c>
      <c r="B18" s="984" t="s">
        <v>157</v>
      </c>
      <c r="C18" s="984"/>
      <c r="D18" s="984"/>
      <c r="E18" s="31" t="s">
        <v>342</v>
      </c>
      <c r="F18" s="283">
        <v>97.7</v>
      </c>
      <c r="G18" s="280">
        <v>96.5</v>
      </c>
      <c r="H18" s="283">
        <v>96.5</v>
      </c>
      <c r="I18" s="283">
        <v>91.7</v>
      </c>
      <c r="J18" s="283">
        <v>95.8</v>
      </c>
      <c r="K18" s="283">
        <v>102.5</v>
      </c>
      <c r="L18" s="280">
        <v>96.4</v>
      </c>
      <c r="M18" s="283">
        <v>93.1</v>
      </c>
      <c r="N18" s="283">
        <v>97</v>
      </c>
      <c r="O18" s="283">
        <v>95.1</v>
      </c>
      <c r="P18" s="283">
        <v>95</v>
      </c>
      <c r="Q18" s="283">
        <v>94.1</v>
      </c>
      <c r="R18" s="283">
        <v>95.5</v>
      </c>
      <c r="S18" s="283">
        <v>95.5</v>
      </c>
      <c r="T18" s="329">
        <v>93.6</v>
      </c>
    </row>
    <row r="19" spans="1:20" s="101" customFormat="1" ht="25.5" customHeight="1">
      <c r="A19" s="987"/>
      <c r="B19" s="984" t="s">
        <v>158</v>
      </c>
      <c r="C19" s="984"/>
      <c r="D19" s="984"/>
      <c r="E19" s="31" t="s">
        <v>63</v>
      </c>
      <c r="F19" s="290">
        <v>6140066</v>
      </c>
      <c r="G19" s="393">
        <v>1095068</v>
      </c>
      <c r="H19" s="290">
        <v>598215</v>
      </c>
      <c r="I19" s="290">
        <v>451461</v>
      </c>
      <c r="J19" s="290">
        <v>711398</v>
      </c>
      <c r="K19" s="290">
        <v>376065</v>
      </c>
      <c r="L19" s="285">
        <v>699342</v>
      </c>
      <c r="M19" s="290">
        <v>503526</v>
      </c>
      <c r="N19" s="290">
        <v>267679</v>
      </c>
      <c r="O19" s="290">
        <v>243212</v>
      </c>
      <c r="P19" s="290">
        <v>413770</v>
      </c>
      <c r="Q19" s="290">
        <v>259600</v>
      </c>
      <c r="R19" s="290">
        <v>1422255</v>
      </c>
      <c r="S19" s="290">
        <v>983279</v>
      </c>
      <c r="T19" s="536">
        <v>555829</v>
      </c>
    </row>
    <row r="20" spans="1:20" s="101" customFormat="1" ht="25.5" customHeight="1">
      <c r="A20" s="987"/>
      <c r="B20" s="984" t="s">
        <v>159</v>
      </c>
      <c r="C20" s="984"/>
      <c r="D20" s="984"/>
      <c r="E20" s="94"/>
      <c r="F20" s="425">
        <v>0.80400000000000005</v>
      </c>
      <c r="G20" s="426">
        <v>0.54</v>
      </c>
      <c r="H20" s="425">
        <v>0.69599999999999995</v>
      </c>
      <c r="I20" s="425">
        <v>0.50600000000000001</v>
      </c>
      <c r="J20" s="425">
        <v>0.753</v>
      </c>
      <c r="K20" s="425">
        <v>0.43</v>
      </c>
      <c r="L20" s="426">
        <v>0.59399999999999997</v>
      </c>
      <c r="M20" s="425">
        <v>0.63500000000000001</v>
      </c>
      <c r="N20" s="425">
        <v>0.72399999999999998</v>
      </c>
      <c r="O20" s="425">
        <v>0.84399999999999997</v>
      </c>
      <c r="P20" s="425">
        <v>0.68700000000000006</v>
      </c>
      <c r="Q20" s="425">
        <v>0.79500000000000004</v>
      </c>
      <c r="R20" s="425">
        <v>0.3</v>
      </c>
      <c r="S20" s="425">
        <v>0.312</v>
      </c>
      <c r="T20" s="625">
        <v>0.65300000000000002</v>
      </c>
    </row>
    <row r="21" spans="1:20" s="101" customFormat="1" ht="25.5" customHeight="1" thickBot="1">
      <c r="A21" s="988"/>
      <c r="B21" s="859" t="s">
        <v>212</v>
      </c>
      <c r="C21" s="859"/>
      <c r="D21" s="859"/>
      <c r="E21" s="81" t="s">
        <v>342</v>
      </c>
      <c r="F21" s="331">
        <v>11.4</v>
      </c>
      <c r="G21" s="422">
        <v>11.2</v>
      </c>
      <c r="H21" s="331">
        <v>11.2</v>
      </c>
      <c r="I21" s="331">
        <v>9.8000000000000007</v>
      </c>
      <c r="J21" s="331">
        <v>1.6</v>
      </c>
      <c r="K21" s="331">
        <v>20.9</v>
      </c>
      <c r="L21" s="628">
        <v>13.4</v>
      </c>
      <c r="M21" s="331">
        <v>8.8000000000000007</v>
      </c>
      <c r="N21" s="331">
        <v>3</v>
      </c>
      <c r="O21" s="331">
        <v>0.4</v>
      </c>
      <c r="P21" s="331">
        <v>1.3</v>
      </c>
      <c r="Q21" s="331">
        <v>3</v>
      </c>
      <c r="R21" s="331">
        <v>11.4</v>
      </c>
      <c r="S21" s="331">
        <v>13.6</v>
      </c>
      <c r="T21" s="332">
        <v>9.6</v>
      </c>
    </row>
    <row r="22" spans="1:20" s="101" customFormat="1" ht="25.5" customHeight="1" thickTop="1">
      <c r="A22" s="199" t="s">
        <v>374</v>
      </c>
      <c r="B22" s="981" t="s">
        <v>160</v>
      </c>
      <c r="C22" s="982"/>
      <c r="D22" s="983"/>
      <c r="E22" s="59" t="s">
        <v>63</v>
      </c>
      <c r="F22" s="296">
        <v>29170213</v>
      </c>
      <c r="G22" s="469">
        <v>1167744</v>
      </c>
      <c r="H22" s="296">
        <v>1181725</v>
      </c>
      <c r="I22" s="468">
        <v>465232</v>
      </c>
      <c r="J22" s="296">
        <v>2410965</v>
      </c>
      <c r="K22" s="468">
        <v>250570</v>
      </c>
      <c r="L22" s="629">
        <v>1024500</v>
      </c>
      <c r="M22" s="468">
        <v>941696</v>
      </c>
      <c r="N22" s="471">
        <v>784277</v>
      </c>
      <c r="O22" s="569">
        <v>1240196</v>
      </c>
      <c r="P22" s="569">
        <v>1007411</v>
      </c>
      <c r="Q22" s="469">
        <v>1082678</v>
      </c>
      <c r="R22" s="468">
        <v>515142</v>
      </c>
      <c r="S22" s="468">
        <v>416498</v>
      </c>
      <c r="T22" s="305">
        <v>983045</v>
      </c>
    </row>
    <row r="23" spans="1:20" s="101" customFormat="1" ht="25.5" customHeight="1">
      <c r="A23" s="867" t="s">
        <v>456</v>
      </c>
      <c r="B23" s="43"/>
      <c r="C23" s="984" t="s">
        <v>161</v>
      </c>
      <c r="D23" s="984"/>
      <c r="E23" s="30" t="s">
        <v>162</v>
      </c>
      <c r="F23" s="290">
        <v>199250.63388151332</v>
      </c>
      <c r="G23" s="393">
        <v>152290</v>
      </c>
      <c r="H23" s="286">
        <v>148028</v>
      </c>
      <c r="I23" s="286">
        <v>144204</v>
      </c>
      <c r="J23" s="286">
        <v>132808</v>
      </c>
      <c r="K23" s="286">
        <v>146181</v>
      </c>
      <c r="L23" s="287">
        <v>117462</v>
      </c>
      <c r="M23" s="286">
        <v>125551</v>
      </c>
      <c r="N23" s="310">
        <v>139162</v>
      </c>
      <c r="O23" s="310">
        <v>153930</v>
      </c>
      <c r="P23" s="286">
        <v>141524</v>
      </c>
      <c r="Q23" s="393">
        <v>147824.03298698817</v>
      </c>
      <c r="R23" s="286">
        <v>94197</v>
      </c>
      <c r="S23" s="286">
        <v>130617</v>
      </c>
      <c r="T23" s="289">
        <v>128730</v>
      </c>
    </row>
    <row r="24" spans="1:20" s="101" customFormat="1" ht="25.5" customHeight="1">
      <c r="A24" s="867"/>
      <c r="B24" s="921" t="s">
        <v>163</v>
      </c>
      <c r="C24" s="985" t="s">
        <v>164</v>
      </c>
      <c r="D24" s="985"/>
      <c r="E24" s="31" t="s">
        <v>63</v>
      </c>
      <c r="F24" s="290">
        <v>11066309</v>
      </c>
      <c r="G24" s="393">
        <v>361840</v>
      </c>
      <c r="H24" s="286">
        <v>394752</v>
      </c>
      <c r="I24" s="286">
        <v>133698</v>
      </c>
      <c r="J24" s="286">
        <v>994234</v>
      </c>
      <c r="K24" s="286">
        <v>70173</v>
      </c>
      <c r="L24" s="287">
        <v>413860</v>
      </c>
      <c r="M24" s="286">
        <v>358231</v>
      </c>
      <c r="N24" s="310">
        <v>328188</v>
      </c>
      <c r="O24" s="310">
        <v>509313</v>
      </c>
      <c r="P24" s="286">
        <v>357077</v>
      </c>
      <c r="Q24" s="393">
        <v>401410</v>
      </c>
      <c r="R24" s="286">
        <v>192659</v>
      </c>
      <c r="S24" s="286">
        <v>121054</v>
      </c>
      <c r="T24" s="289">
        <v>412081</v>
      </c>
    </row>
    <row r="25" spans="1:20" s="101" customFormat="1" ht="25.5" customHeight="1">
      <c r="A25" s="867"/>
      <c r="B25" s="921"/>
      <c r="C25" s="43"/>
      <c r="D25" s="233" t="s">
        <v>165</v>
      </c>
      <c r="E25" s="31" t="s">
        <v>162</v>
      </c>
      <c r="F25" s="290">
        <v>75589.748196033324</v>
      </c>
      <c r="G25" s="393">
        <v>47190</v>
      </c>
      <c r="H25" s="286">
        <v>49448</v>
      </c>
      <c r="I25" s="286">
        <v>41441</v>
      </c>
      <c r="J25" s="286">
        <v>54768</v>
      </c>
      <c r="K25" s="286">
        <v>40938</v>
      </c>
      <c r="L25" s="287">
        <v>47450</v>
      </c>
      <c r="M25" s="286">
        <v>47761</v>
      </c>
      <c r="N25" s="310">
        <v>58234</v>
      </c>
      <c r="O25" s="310">
        <v>63215</v>
      </c>
      <c r="P25" s="286">
        <v>50163</v>
      </c>
      <c r="Q25" s="393">
        <v>54807</v>
      </c>
      <c r="R25" s="286">
        <v>35229</v>
      </c>
      <c r="S25" s="286">
        <v>37963</v>
      </c>
      <c r="T25" s="289">
        <v>53962</v>
      </c>
    </row>
    <row r="26" spans="1:20" s="101" customFormat="1" ht="25.5" customHeight="1">
      <c r="A26" s="867"/>
      <c r="B26" s="921"/>
      <c r="C26" s="984" t="s">
        <v>166</v>
      </c>
      <c r="D26" s="984"/>
      <c r="E26" s="31" t="s">
        <v>63</v>
      </c>
      <c r="F26" s="290">
        <v>3288182</v>
      </c>
      <c r="G26" s="393">
        <v>138708</v>
      </c>
      <c r="H26" s="286">
        <v>54621</v>
      </c>
      <c r="I26" s="286">
        <v>49286</v>
      </c>
      <c r="J26" s="286">
        <v>179713</v>
      </c>
      <c r="K26" s="286">
        <v>16600</v>
      </c>
      <c r="L26" s="287">
        <v>62414</v>
      </c>
      <c r="M26" s="286">
        <v>51267</v>
      </c>
      <c r="N26" s="310">
        <v>35493</v>
      </c>
      <c r="O26" s="310">
        <v>80657</v>
      </c>
      <c r="P26" s="286">
        <v>72739</v>
      </c>
      <c r="Q26" s="393">
        <v>73167</v>
      </c>
      <c r="R26" s="286">
        <v>29141</v>
      </c>
      <c r="S26" s="286">
        <v>26192</v>
      </c>
      <c r="T26" s="297">
        <v>48628</v>
      </c>
    </row>
    <row r="27" spans="1:20" s="101" customFormat="1" ht="25.5" customHeight="1">
      <c r="A27" s="867"/>
      <c r="B27" s="986" t="s">
        <v>167</v>
      </c>
      <c r="C27" s="984" t="s">
        <v>168</v>
      </c>
      <c r="D27" s="984"/>
      <c r="E27" s="31" t="s">
        <v>63</v>
      </c>
      <c r="F27" s="290">
        <v>4740670</v>
      </c>
      <c r="G27" s="393">
        <v>184475</v>
      </c>
      <c r="H27" s="286">
        <v>181734</v>
      </c>
      <c r="I27" s="286">
        <v>61204</v>
      </c>
      <c r="J27" s="286">
        <v>395319</v>
      </c>
      <c r="K27" s="286">
        <v>39900</v>
      </c>
      <c r="L27" s="287">
        <v>160741</v>
      </c>
      <c r="M27" s="286">
        <v>158658</v>
      </c>
      <c r="N27" s="310">
        <v>156456</v>
      </c>
      <c r="O27" s="310">
        <v>240148</v>
      </c>
      <c r="P27" s="286">
        <v>163203</v>
      </c>
      <c r="Q27" s="393">
        <v>197129</v>
      </c>
      <c r="R27" s="286">
        <v>67739</v>
      </c>
      <c r="S27" s="286">
        <v>64658</v>
      </c>
      <c r="T27" s="297">
        <v>161183</v>
      </c>
    </row>
    <row r="28" spans="1:20" s="101" customFormat="1" ht="25.5" customHeight="1">
      <c r="A28" s="867"/>
      <c r="B28" s="986"/>
      <c r="C28" s="984" t="s">
        <v>169</v>
      </c>
      <c r="D28" s="984"/>
      <c r="E28" s="31" t="s">
        <v>63</v>
      </c>
      <c r="F28" s="290">
        <v>4507524</v>
      </c>
      <c r="G28" s="393">
        <v>228200</v>
      </c>
      <c r="H28" s="286">
        <v>210735</v>
      </c>
      <c r="I28" s="286">
        <v>87741</v>
      </c>
      <c r="J28" s="286">
        <v>405098</v>
      </c>
      <c r="K28" s="286">
        <v>58823</v>
      </c>
      <c r="L28" s="287">
        <v>198509</v>
      </c>
      <c r="M28" s="286">
        <v>146354</v>
      </c>
      <c r="N28" s="310">
        <v>115879</v>
      </c>
      <c r="O28" s="310">
        <v>191218</v>
      </c>
      <c r="P28" s="286">
        <v>165948</v>
      </c>
      <c r="Q28" s="393">
        <v>192766</v>
      </c>
      <c r="R28" s="286">
        <v>121582</v>
      </c>
      <c r="S28" s="286">
        <v>77065</v>
      </c>
      <c r="T28" s="297">
        <v>188711</v>
      </c>
    </row>
    <row r="29" spans="1:20" s="101" customFormat="1" ht="25.5" customHeight="1">
      <c r="A29" s="867"/>
      <c r="B29" s="986"/>
      <c r="C29" s="984" t="s">
        <v>170</v>
      </c>
      <c r="D29" s="984"/>
      <c r="E29" s="31" t="s">
        <v>63</v>
      </c>
      <c r="F29" s="290">
        <v>1217824</v>
      </c>
      <c r="G29" s="393">
        <v>144779</v>
      </c>
      <c r="H29" s="286">
        <v>248158</v>
      </c>
      <c r="I29" s="286">
        <v>90126</v>
      </c>
      <c r="J29" s="286">
        <v>138943</v>
      </c>
      <c r="K29" s="286">
        <v>37492</v>
      </c>
      <c r="L29" s="287">
        <v>82970</v>
      </c>
      <c r="M29" s="286">
        <v>48078</v>
      </c>
      <c r="N29" s="310">
        <v>50233</v>
      </c>
      <c r="O29" s="310">
        <v>75673</v>
      </c>
      <c r="P29" s="286">
        <v>46704</v>
      </c>
      <c r="Q29" s="393">
        <v>85441</v>
      </c>
      <c r="R29" s="286">
        <v>47379</v>
      </c>
      <c r="S29" s="286">
        <v>88880</v>
      </c>
      <c r="T29" s="297">
        <v>79167</v>
      </c>
    </row>
    <row r="30" spans="1:20" s="101" customFormat="1" ht="25.5" customHeight="1">
      <c r="A30" s="867"/>
      <c r="B30" s="986"/>
      <c r="C30" s="858" t="s">
        <v>171</v>
      </c>
      <c r="D30" s="858"/>
      <c r="E30" s="31" t="s">
        <v>63</v>
      </c>
      <c r="F30" s="286">
        <v>27801</v>
      </c>
      <c r="G30" s="393">
        <v>2914</v>
      </c>
      <c r="H30" s="286">
        <v>6448</v>
      </c>
      <c r="I30" s="286">
        <v>1501</v>
      </c>
      <c r="J30" s="286">
        <v>10911</v>
      </c>
      <c r="K30" s="286">
        <v>713</v>
      </c>
      <c r="L30" s="287">
        <v>1186</v>
      </c>
      <c r="M30" s="286">
        <v>1052</v>
      </c>
      <c r="N30" s="310">
        <v>2265</v>
      </c>
      <c r="O30" s="310">
        <v>109</v>
      </c>
      <c r="P30" s="286">
        <v>1071</v>
      </c>
      <c r="Q30" s="393">
        <v>2401</v>
      </c>
      <c r="R30" s="286">
        <v>1087</v>
      </c>
      <c r="S30" s="286">
        <v>1326</v>
      </c>
      <c r="T30" s="297">
        <v>2151</v>
      </c>
    </row>
    <row r="31" spans="1:20" s="101" customFormat="1" ht="25.5" customHeight="1" thickBot="1">
      <c r="A31" s="923"/>
      <c r="B31" s="978" t="s">
        <v>82</v>
      </c>
      <c r="C31" s="979"/>
      <c r="D31" s="980"/>
      <c r="E31" s="88" t="s">
        <v>63</v>
      </c>
      <c r="F31" s="630">
        <v>4321904</v>
      </c>
      <c r="G31" s="424">
        <v>106828</v>
      </c>
      <c r="H31" s="337">
        <v>85278</v>
      </c>
      <c r="I31" s="337">
        <v>41677</v>
      </c>
      <c r="J31" s="337">
        <v>286748</v>
      </c>
      <c r="K31" s="337">
        <v>26866</v>
      </c>
      <c r="L31" s="336">
        <v>104820</v>
      </c>
      <c r="M31" s="337">
        <v>178056</v>
      </c>
      <c r="N31" s="324">
        <v>95764</v>
      </c>
      <c r="O31" s="324">
        <v>143079</v>
      </c>
      <c r="P31" s="337">
        <v>200668</v>
      </c>
      <c r="Q31" s="424">
        <v>130364</v>
      </c>
      <c r="R31" s="337">
        <v>55555</v>
      </c>
      <c r="S31" s="337">
        <v>37324</v>
      </c>
      <c r="T31" s="631">
        <v>87418</v>
      </c>
    </row>
  </sheetData>
  <mergeCells count="37">
    <mergeCell ref="B7:D7"/>
    <mergeCell ref="A8:A13"/>
    <mergeCell ref="A15:A16"/>
    <mergeCell ref="C15:D15"/>
    <mergeCell ref="C16:D16"/>
    <mergeCell ref="B13:D13"/>
    <mergeCell ref="C8:D8"/>
    <mergeCell ref="B9:D9"/>
    <mergeCell ref="B12:D12"/>
    <mergeCell ref="A2:D2"/>
    <mergeCell ref="B4:D4"/>
    <mergeCell ref="B5:D5"/>
    <mergeCell ref="B3:D3"/>
    <mergeCell ref="A4:A6"/>
    <mergeCell ref="B6:D6"/>
    <mergeCell ref="C28:D28"/>
    <mergeCell ref="C29:D29"/>
    <mergeCell ref="B17:D17"/>
    <mergeCell ref="C10:D10"/>
    <mergeCell ref="C11:D11"/>
    <mergeCell ref="B14:D14"/>
    <mergeCell ref="B1:D1"/>
    <mergeCell ref="B31:D31"/>
    <mergeCell ref="B22:D22"/>
    <mergeCell ref="A23:A31"/>
    <mergeCell ref="C23:D23"/>
    <mergeCell ref="B24:B26"/>
    <mergeCell ref="C24:D24"/>
    <mergeCell ref="C26:D26"/>
    <mergeCell ref="B27:B30"/>
    <mergeCell ref="C27:D27"/>
    <mergeCell ref="A18:A21"/>
    <mergeCell ref="B18:D18"/>
    <mergeCell ref="B19:D19"/>
    <mergeCell ref="B20:D20"/>
    <mergeCell ref="B21:D21"/>
    <mergeCell ref="C30:D30"/>
  </mergeCells>
  <phoneticPr fontId="2"/>
  <hyperlinks>
    <hyperlink ref="B1:D1" location="目次!A1" display="目次へ" xr:uid="{C5636E6D-E726-4D79-81E9-146FC5BAD6A7}"/>
  </hyperlinks>
  <printOptions horizontalCentered="1"/>
  <pageMargins left="0.39370078740157483" right="0.39370078740157483" top="0.55118110236220474" bottom="0.6692913385826772" header="0.51181102362204722" footer="0.51181102362204722"/>
  <pageSetup paperSize="9" firstPageNumber="17" pageOrder="overThenDown" orientation="portrait" r:id="rId1"/>
  <headerFooter alignWithMargins="0">
    <oddFooter>&amp;C-　&amp;P　-</oddFoot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13"/>
  <sheetViews>
    <sheetView showGridLines="0" zoomScale="80" zoomScaleNormal="80" workbookViewId="0">
      <pane xSplit="5" ySplit="2" topLeftCell="F3" activePane="bottomRight" state="frozen"/>
      <selection sqref="A1:D1"/>
      <selection pane="topRight" sqref="A1:D1"/>
      <selection pane="bottomLeft" sqref="A1:D1"/>
      <selection pane="bottomRight"/>
    </sheetView>
  </sheetViews>
  <sheetFormatPr defaultRowHeight="13.5"/>
  <cols>
    <col min="1" max="1" width="5.375" style="10" customWidth="1"/>
    <col min="2" max="2" width="3.25" style="10" customWidth="1"/>
    <col min="3" max="3" width="8" style="10" customWidth="1"/>
    <col min="4" max="4" width="16" style="10" customWidth="1"/>
    <col min="5" max="5" width="6.25" style="11" customWidth="1"/>
    <col min="6" max="7" width="10" style="11" customWidth="1"/>
    <col min="8" max="8" width="9.875" style="11" customWidth="1"/>
    <col min="9" max="10" width="10" style="11" customWidth="1"/>
    <col min="11" max="11" width="9.75" style="2" customWidth="1"/>
    <col min="12" max="20" width="10.125" style="10" customWidth="1"/>
    <col min="21" max="16384" width="9" style="10"/>
  </cols>
  <sheetData>
    <row r="1" spans="1:21" s="210" customFormat="1" ht="22.5" customHeight="1" thickBot="1">
      <c r="B1" s="712" t="s">
        <v>321</v>
      </c>
      <c r="C1" s="712"/>
      <c r="D1" s="712"/>
      <c r="E1" s="11"/>
      <c r="F1" s="11"/>
      <c r="G1" s="11"/>
      <c r="H1" s="11"/>
      <c r="I1" s="11"/>
      <c r="J1" s="11"/>
      <c r="K1" s="2"/>
    </row>
    <row r="2" spans="1:21" s="186" customFormat="1" ht="26.25" customHeight="1" thickBot="1">
      <c r="A2" s="1010" t="s">
        <v>0</v>
      </c>
      <c r="B2" s="1011"/>
      <c r="C2" s="1011"/>
      <c r="D2" s="1011"/>
      <c r="E2" s="184" t="s">
        <v>375</v>
      </c>
      <c r="F2" s="104" t="s">
        <v>336</v>
      </c>
      <c r="G2" s="104" t="s">
        <v>26</v>
      </c>
      <c r="H2" s="104" t="s">
        <v>218</v>
      </c>
      <c r="I2" s="104" t="s">
        <v>27</v>
      </c>
      <c r="J2" s="104" t="s">
        <v>15</v>
      </c>
      <c r="K2" s="104" t="s">
        <v>337</v>
      </c>
      <c r="L2" s="104" t="s">
        <v>219</v>
      </c>
      <c r="M2" s="104" t="s">
        <v>220</v>
      </c>
      <c r="N2" s="104" t="s">
        <v>29</v>
      </c>
      <c r="O2" s="104" t="s">
        <v>324</v>
      </c>
      <c r="P2" s="104" t="s">
        <v>325</v>
      </c>
      <c r="Q2" s="150" t="s">
        <v>338</v>
      </c>
      <c r="R2" s="104" t="s">
        <v>339</v>
      </c>
      <c r="S2" s="104" t="s">
        <v>326</v>
      </c>
      <c r="T2" s="105" t="s">
        <v>340</v>
      </c>
      <c r="U2" s="185"/>
    </row>
    <row r="3" spans="1:21" s="188" customFormat="1" ht="27" customHeight="1" thickTop="1">
      <c r="A3" s="196" t="s">
        <v>376</v>
      </c>
      <c r="B3" s="1005" t="s">
        <v>5</v>
      </c>
      <c r="C3" s="1012"/>
      <c r="D3" s="1012"/>
      <c r="E3" s="187" t="s">
        <v>6</v>
      </c>
      <c r="F3" s="632">
        <v>19464</v>
      </c>
      <c r="G3" s="469">
        <v>1419</v>
      </c>
      <c r="H3" s="632">
        <v>828</v>
      </c>
      <c r="I3" s="632">
        <v>390</v>
      </c>
      <c r="J3" s="632">
        <v>1423</v>
      </c>
      <c r="K3" s="632">
        <v>223</v>
      </c>
      <c r="L3" s="633">
        <v>754</v>
      </c>
      <c r="M3" s="632">
        <v>478</v>
      </c>
      <c r="N3" s="634">
        <v>386</v>
      </c>
      <c r="O3" s="634">
        <v>557</v>
      </c>
      <c r="P3" s="632">
        <v>622</v>
      </c>
      <c r="Q3" s="469">
        <v>668</v>
      </c>
      <c r="R3" s="632">
        <v>1053</v>
      </c>
      <c r="S3" s="632">
        <v>376</v>
      </c>
      <c r="T3" s="635">
        <v>489</v>
      </c>
    </row>
    <row r="4" spans="1:21" s="188" customFormat="1" ht="27" customHeight="1">
      <c r="A4" s="1003" t="s">
        <v>172</v>
      </c>
      <c r="B4" s="1005"/>
      <c r="C4" s="1007" t="s">
        <v>173</v>
      </c>
      <c r="D4" s="1007"/>
      <c r="E4" s="95" t="s">
        <v>6</v>
      </c>
      <c r="F4" s="636">
        <v>7804</v>
      </c>
      <c r="G4" s="543">
        <v>531</v>
      </c>
      <c r="H4" s="636">
        <v>548</v>
      </c>
      <c r="I4" s="636">
        <v>254</v>
      </c>
      <c r="J4" s="636">
        <v>917</v>
      </c>
      <c r="K4" s="636">
        <v>170</v>
      </c>
      <c r="L4" s="637">
        <v>508</v>
      </c>
      <c r="M4" s="636">
        <v>311</v>
      </c>
      <c r="N4" s="638">
        <v>327</v>
      </c>
      <c r="O4" s="638">
        <v>437</v>
      </c>
      <c r="P4" s="636">
        <v>429</v>
      </c>
      <c r="Q4" s="543">
        <v>414</v>
      </c>
      <c r="R4" s="636">
        <v>360</v>
      </c>
      <c r="S4" s="636">
        <v>307</v>
      </c>
      <c r="T4" s="639">
        <v>394</v>
      </c>
    </row>
    <row r="5" spans="1:21" s="188" customFormat="1" ht="27" customHeight="1">
      <c r="A5" s="1003"/>
      <c r="B5" s="1005"/>
      <c r="C5" s="1008" t="s">
        <v>174</v>
      </c>
      <c r="D5" s="1008"/>
      <c r="E5" s="96" t="s">
        <v>6</v>
      </c>
      <c r="F5" s="640">
        <v>1750</v>
      </c>
      <c r="G5" s="396">
        <v>129</v>
      </c>
      <c r="H5" s="640">
        <v>125</v>
      </c>
      <c r="I5" s="640">
        <v>58</v>
      </c>
      <c r="J5" s="640">
        <v>209</v>
      </c>
      <c r="K5" s="641" t="s">
        <v>293</v>
      </c>
      <c r="L5" s="642" t="s">
        <v>293</v>
      </c>
      <c r="M5" s="640">
        <v>90</v>
      </c>
      <c r="N5" s="641" t="s">
        <v>293</v>
      </c>
      <c r="O5" s="641" t="s">
        <v>293</v>
      </c>
      <c r="P5" s="640">
        <v>77</v>
      </c>
      <c r="Q5" s="396">
        <v>105</v>
      </c>
      <c r="R5" s="640">
        <v>100</v>
      </c>
      <c r="S5" s="641" t="s">
        <v>293</v>
      </c>
      <c r="T5" s="643" t="s">
        <v>293</v>
      </c>
    </row>
    <row r="6" spans="1:21" s="188" customFormat="1" ht="27" customHeight="1">
      <c r="A6" s="1003"/>
      <c r="B6" s="1005"/>
      <c r="C6" s="1008" t="s">
        <v>175</v>
      </c>
      <c r="D6" s="1008"/>
      <c r="E6" s="96" t="s">
        <v>6</v>
      </c>
      <c r="F6" s="640">
        <v>2556</v>
      </c>
      <c r="G6" s="396">
        <v>698</v>
      </c>
      <c r="H6" s="640">
        <v>119</v>
      </c>
      <c r="I6" s="640">
        <v>32</v>
      </c>
      <c r="J6" s="640">
        <v>110</v>
      </c>
      <c r="K6" s="640">
        <v>11</v>
      </c>
      <c r="L6" s="644">
        <v>173</v>
      </c>
      <c r="M6" s="640">
        <v>26</v>
      </c>
      <c r="N6" s="645">
        <v>15</v>
      </c>
      <c r="O6" s="645">
        <v>38</v>
      </c>
      <c r="P6" s="640">
        <v>25</v>
      </c>
      <c r="Q6" s="396">
        <v>38</v>
      </c>
      <c r="R6" s="640">
        <v>387</v>
      </c>
      <c r="S6" s="640">
        <v>11</v>
      </c>
      <c r="T6" s="646">
        <v>24</v>
      </c>
    </row>
    <row r="7" spans="1:21" s="188" customFormat="1" ht="27" customHeight="1" thickBot="1">
      <c r="A7" s="1003"/>
      <c r="B7" s="1005"/>
      <c r="C7" s="1013" t="s">
        <v>176</v>
      </c>
      <c r="D7" s="1014"/>
      <c r="E7" s="97" t="s">
        <v>6</v>
      </c>
      <c r="F7" s="647">
        <v>7354</v>
      </c>
      <c r="G7" s="546">
        <v>61</v>
      </c>
      <c r="H7" s="647">
        <v>36</v>
      </c>
      <c r="I7" s="647">
        <v>46</v>
      </c>
      <c r="J7" s="647">
        <v>187</v>
      </c>
      <c r="K7" s="647">
        <v>42</v>
      </c>
      <c r="L7" s="648">
        <v>73</v>
      </c>
      <c r="M7" s="647">
        <v>51</v>
      </c>
      <c r="N7" s="649">
        <v>44</v>
      </c>
      <c r="O7" s="650" t="s">
        <v>689</v>
      </c>
      <c r="P7" s="647">
        <v>91</v>
      </c>
      <c r="Q7" s="546">
        <v>111</v>
      </c>
      <c r="R7" s="647">
        <v>206</v>
      </c>
      <c r="S7" s="647">
        <v>58</v>
      </c>
      <c r="T7" s="651">
        <v>71</v>
      </c>
    </row>
    <row r="8" spans="1:21" s="188" customFormat="1" ht="27" customHeight="1" thickTop="1">
      <c r="A8" s="197" t="s">
        <v>377</v>
      </c>
      <c r="B8" s="1002" t="s">
        <v>5</v>
      </c>
      <c r="C8" s="1002"/>
      <c r="D8" s="1002"/>
      <c r="E8" s="98" t="s">
        <v>43</v>
      </c>
      <c r="F8" s="652" t="s">
        <v>407</v>
      </c>
      <c r="G8" s="300">
        <v>23</v>
      </c>
      <c r="H8" s="652">
        <v>22</v>
      </c>
      <c r="I8" s="652" t="s">
        <v>408</v>
      </c>
      <c r="J8" s="653">
        <v>12</v>
      </c>
      <c r="K8" s="652" t="s">
        <v>327</v>
      </c>
      <c r="L8" s="654">
        <v>9</v>
      </c>
      <c r="M8" s="653">
        <v>11</v>
      </c>
      <c r="N8" s="655">
        <v>8</v>
      </c>
      <c r="O8" s="652" t="s">
        <v>409</v>
      </c>
      <c r="P8" s="653">
        <v>15</v>
      </c>
      <c r="Q8" s="653">
        <v>46</v>
      </c>
      <c r="R8" s="655" t="s">
        <v>408</v>
      </c>
      <c r="S8" s="653">
        <v>9</v>
      </c>
      <c r="T8" s="656" t="s">
        <v>514</v>
      </c>
    </row>
    <row r="9" spans="1:21" s="188" customFormat="1" ht="27" customHeight="1">
      <c r="A9" s="1003" t="s">
        <v>690</v>
      </c>
      <c r="B9" s="1005"/>
      <c r="C9" s="1007" t="s">
        <v>177</v>
      </c>
      <c r="D9" s="1007"/>
      <c r="E9" s="95" t="s">
        <v>43</v>
      </c>
      <c r="F9" s="638" t="s">
        <v>410</v>
      </c>
      <c r="G9" s="542">
        <v>1</v>
      </c>
      <c r="H9" s="638">
        <v>1</v>
      </c>
      <c r="I9" s="638" t="s">
        <v>411</v>
      </c>
      <c r="J9" s="636">
        <v>2</v>
      </c>
      <c r="K9" s="640">
        <v>2</v>
      </c>
      <c r="L9" s="637">
        <v>1</v>
      </c>
      <c r="M9" s="636">
        <v>1</v>
      </c>
      <c r="N9" s="641" t="s">
        <v>293</v>
      </c>
      <c r="O9" s="403" t="s">
        <v>412</v>
      </c>
      <c r="P9" s="636">
        <v>1</v>
      </c>
      <c r="Q9" s="641" t="s">
        <v>293</v>
      </c>
      <c r="R9" s="638" t="s">
        <v>291</v>
      </c>
      <c r="S9" s="641" t="s">
        <v>293</v>
      </c>
      <c r="T9" s="657">
        <v>6</v>
      </c>
    </row>
    <row r="10" spans="1:21" s="188" customFormat="1" ht="27" customHeight="1">
      <c r="A10" s="1003"/>
      <c r="B10" s="1005"/>
      <c r="C10" s="1008" t="s">
        <v>178</v>
      </c>
      <c r="D10" s="1008"/>
      <c r="E10" s="96" t="s">
        <v>43</v>
      </c>
      <c r="F10" s="645">
        <v>2</v>
      </c>
      <c r="G10" s="312">
        <v>10</v>
      </c>
      <c r="H10" s="640">
        <v>7</v>
      </c>
      <c r="I10" s="640">
        <v>13</v>
      </c>
      <c r="J10" s="640">
        <v>5</v>
      </c>
      <c r="K10" s="640">
        <v>10</v>
      </c>
      <c r="L10" s="644">
        <v>2</v>
      </c>
      <c r="M10" s="640">
        <v>2</v>
      </c>
      <c r="N10" s="645">
        <v>5</v>
      </c>
      <c r="O10" s="408">
        <v>1</v>
      </c>
      <c r="P10" s="640">
        <v>4</v>
      </c>
      <c r="Q10" s="640">
        <v>43</v>
      </c>
      <c r="R10" s="640">
        <v>7</v>
      </c>
      <c r="S10" s="640">
        <v>2</v>
      </c>
      <c r="T10" s="658">
        <v>2</v>
      </c>
    </row>
    <row r="11" spans="1:21" s="188" customFormat="1" ht="27" customHeight="1">
      <c r="A11" s="1003"/>
      <c r="B11" s="1005"/>
      <c r="C11" s="1008" t="s">
        <v>179</v>
      </c>
      <c r="D11" s="1008"/>
      <c r="E11" s="96" t="s">
        <v>43</v>
      </c>
      <c r="F11" s="645" t="s">
        <v>413</v>
      </c>
      <c r="G11" s="312">
        <v>6</v>
      </c>
      <c r="H11" s="640">
        <v>2</v>
      </c>
      <c r="I11" s="640">
        <v>1</v>
      </c>
      <c r="J11" s="640">
        <v>1</v>
      </c>
      <c r="K11" s="645" t="s">
        <v>291</v>
      </c>
      <c r="L11" s="644">
        <v>1</v>
      </c>
      <c r="M11" s="640">
        <v>1</v>
      </c>
      <c r="N11" s="645">
        <v>1</v>
      </c>
      <c r="O11" s="408">
        <v>1</v>
      </c>
      <c r="P11" s="640">
        <v>1</v>
      </c>
      <c r="Q11" s="659" t="s">
        <v>293</v>
      </c>
      <c r="R11" s="640">
        <v>3</v>
      </c>
      <c r="S11" s="640">
        <v>1</v>
      </c>
      <c r="T11" s="660" t="s">
        <v>411</v>
      </c>
    </row>
    <row r="12" spans="1:21" s="188" customFormat="1" ht="27" customHeight="1">
      <c r="A12" s="1003"/>
      <c r="B12" s="1005"/>
      <c r="C12" s="1008" t="s">
        <v>180</v>
      </c>
      <c r="D12" s="1008"/>
      <c r="E12" s="96" t="s">
        <v>43</v>
      </c>
      <c r="F12" s="645" t="s">
        <v>414</v>
      </c>
      <c r="G12" s="312">
        <v>4</v>
      </c>
      <c r="H12" s="640">
        <v>2</v>
      </c>
      <c r="I12" s="640">
        <v>1</v>
      </c>
      <c r="J12" s="640">
        <v>3</v>
      </c>
      <c r="K12" s="640">
        <v>1</v>
      </c>
      <c r="L12" s="644">
        <v>4</v>
      </c>
      <c r="M12" s="640">
        <v>1</v>
      </c>
      <c r="N12" s="645">
        <v>1</v>
      </c>
      <c r="O12" s="408">
        <v>1</v>
      </c>
      <c r="P12" s="640">
        <v>2</v>
      </c>
      <c r="Q12" s="640">
        <v>1</v>
      </c>
      <c r="R12" s="640">
        <v>6</v>
      </c>
      <c r="S12" s="640">
        <v>1</v>
      </c>
      <c r="T12" s="658">
        <v>3</v>
      </c>
    </row>
    <row r="13" spans="1:21" s="188" customFormat="1" ht="27" customHeight="1" thickBot="1">
      <c r="A13" s="1004"/>
      <c r="B13" s="1006"/>
      <c r="C13" s="1009" t="s">
        <v>82</v>
      </c>
      <c r="D13" s="1009"/>
      <c r="E13" s="99" t="s">
        <v>43</v>
      </c>
      <c r="F13" s="661" t="s">
        <v>415</v>
      </c>
      <c r="G13" s="662">
        <v>2</v>
      </c>
      <c r="H13" s="663">
        <v>10</v>
      </c>
      <c r="I13" s="664" t="s">
        <v>293</v>
      </c>
      <c r="J13" s="663">
        <v>1</v>
      </c>
      <c r="K13" s="664" t="s">
        <v>293</v>
      </c>
      <c r="L13" s="665">
        <v>1</v>
      </c>
      <c r="M13" s="663">
        <v>6</v>
      </c>
      <c r="N13" s="661">
        <v>1</v>
      </c>
      <c r="O13" s="551">
        <v>1</v>
      </c>
      <c r="P13" s="663">
        <v>7</v>
      </c>
      <c r="Q13" s="663">
        <v>2</v>
      </c>
      <c r="R13" s="661" t="s">
        <v>293</v>
      </c>
      <c r="S13" s="663">
        <v>5</v>
      </c>
      <c r="T13" s="666">
        <v>2</v>
      </c>
    </row>
  </sheetData>
  <mergeCells count="17">
    <mergeCell ref="B1:D1"/>
    <mergeCell ref="A2:D2"/>
    <mergeCell ref="B3:D3"/>
    <mergeCell ref="A4:A7"/>
    <mergeCell ref="B4:B7"/>
    <mergeCell ref="C4:D4"/>
    <mergeCell ref="C5:D5"/>
    <mergeCell ref="C6:D6"/>
    <mergeCell ref="C7:D7"/>
    <mergeCell ref="B8:D8"/>
    <mergeCell ref="A9:A13"/>
    <mergeCell ref="B9:B13"/>
    <mergeCell ref="C9:D9"/>
    <mergeCell ref="C10:D10"/>
    <mergeCell ref="C11:D11"/>
    <mergeCell ref="C12:D12"/>
    <mergeCell ref="C13:D13"/>
  </mergeCells>
  <phoneticPr fontId="2"/>
  <hyperlinks>
    <hyperlink ref="B1:D1" location="目次!A1" display="目次へ" xr:uid="{86AB0D69-A5EC-4747-904E-E054996E84B1}"/>
  </hyperlinks>
  <printOptions horizontalCentered="1"/>
  <pageMargins left="0.39370078740157483" right="0.39370078740157483" top="0.55118110236220474" bottom="0.6692913385826772" header="0.51181102362204722" footer="0.51181102362204722"/>
  <pageSetup paperSize="9" firstPageNumber="19" pageOrder="overThenDown" orientation="portrait" r:id="rId1"/>
  <headerFooter alignWithMargins="0">
    <oddFooter>&amp;C-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49"/>
  <sheetViews>
    <sheetView showGridLines="0" zoomScale="80" zoomScaleNormal="80" zoomScaleSheetLayoutView="75" workbookViewId="0"/>
  </sheetViews>
  <sheetFormatPr defaultRowHeight="14.25"/>
  <cols>
    <col min="1" max="1" width="5.25" style="435" customWidth="1"/>
    <col min="2" max="2" width="18" style="434" customWidth="1"/>
    <col min="3" max="3" width="4.125" style="434" customWidth="1"/>
    <col min="4" max="10" width="9" style="434"/>
    <col min="11" max="11" width="7.375" style="434" customWidth="1"/>
    <col min="12" max="256" width="9" style="434"/>
    <col min="257" max="257" width="7.75" style="434" customWidth="1"/>
    <col min="258" max="258" width="18" style="434" customWidth="1"/>
    <col min="259" max="259" width="4.125" style="434" customWidth="1"/>
    <col min="260" max="266" width="9" style="434"/>
    <col min="267" max="267" width="7.375" style="434" customWidth="1"/>
    <col min="268" max="512" width="9" style="434"/>
    <col min="513" max="513" width="7.75" style="434" customWidth="1"/>
    <col min="514" max="514" width="18" style="434" customWidth="1"/>
    <col min="515" max="515" width="4.125" style="434" customWidth="1"/>
    <col min="516" max="522" width="9" style="434"/>
    <col min="523" max="523" width="7.375" style="434" customWidth="1"/>
    <col min="524" max="768" width="9" style="434"/>
    <col min="769" max="769" width="7.75" style="434" customWidth="1"/>
    <col min="770" max="770" width="18" style="434" customWidth="1"/>
    <col min="771" max="771" width="4.125" style="434" customWidth="1"/>
    <col min="772" max="778" width="9" style="434"/>
    <col min="779" max="779" width="7.375" style="434" customWidth="1"/>
    <col min="780" max="1024" width="9" style="434"/>
    <col min="1025" max="1025" width="7.75" style="434" customWidth="1"/>
    <col min="1026" max="1026" width="18" style="434" customWidth="1"/>
    <col min="1027" max="1027" width="4.125" style="434" customWidth="1"/>
    <col min="1028" max="1034" width="9" style="434"/>
    <col min="1035" max="1035" width="7.375" style="434" customWidth="1"/>
    <col min="1036" max="1280" width="9" style="434"/>
    <col min="1281" max="1281" width="7.75" style="434" customWidth="1"/>
    <col min="1282" max="1282" width="18" style="434" customWidth="1"/>
    <col min="1283" max="1283" width="4.125" style="434" customWidth="1"/>
    <col min="1284" max="1290" width="9" style="434"/>
    <col min="1291" max="1291" width="7.375" style="434" customWidth="1"/>
    <col min="1292" max="1536" width="9" style="434"/>
    <col min="1537" max="1537" width="7.75" style="434" customWidth="1"/>
    <col min="1538" max="1538" width="18" style="434" customWidth="1"/>
    <col min="1539" max="1539" width="4.125" style="434" customWidth="1"/>
    <col min="1540" max="1546" width="9" style="434"/>
    <col min="1547" max="1547" width="7.375" style="434" customWidth="1"/>
    <col min="1548" max="1792" width="9" style="434"/>
    <col min="1793" max="1793" width="7.75" style="434" customWidth="1"/>
    <col min="1794" max="1794" width="18" style="434" customWidth="1"/>
    <col min="1795" max="1795" width="4.125" style="434" customWidth="1"/>
    <col min="1796" max="1802" width="9" style="434"/>
    <col min="1803" max="1803" width="7.375" style="434" customWidth="1"/>
    <col min="1804" max="2048" width="9" style="434"/>
    <col min="2049" max="2049" width="7.75" style="434" customWidth="1"/>
    <col min="2050" max="2050" width="18" style="434" customWidth="1"/>
    <col min="2051" max="2051" width="4.125" style="434" customWidth="1"/>
    <col min="2052" max="2058" width="9" style="434"/>
    <col min="2059" max="2059" width="7.375" style="434" customWidth="1"/>
    <col min="2060" max="2304" width="9" style="434"/>
    <col min="2305" max="2305" width="7.75" style="434" customWidth="1"/>
    <col min="2306" max="2306" width="18" style="434" customWidth="1"/>
    <col min="2307" max="2307" width="4.125" style="434" customWidth="1"/>
    <col min="2308" max="2314" width="9" style="434"/>
    <col min="2315" max="2315" width="7.375" style="434" customWidth="1"/>
    <col min="2316" max="2560" width="9" style="434"/>
    <col min="2561" max="2561" width="7.75" style="434" customWidth="1"/>
    <col min="2562" max="2562" width="18" style="434" customWidth="1"/>
    <col min="2563" max="2563" width="4.125" style="434" customWidth="1"/>
    <col min="2564" max="2570" width="9" style="434"/>
    <col min="2571" max="2571" width="7.375" style="434" customWidth="1"/>
    <col min="2572" max="2816" width="9" style="434"/>
    <col min="2817" max="2817" width="7.75" style="434" customWidth="1"/>
    <col min="2818" max="2818" width="18" style="434" customWidth="1"/>
    <col min="2819" max="2819" width="4.125" style="434" customWidth="1"/>
    <col min="2820" max="2826" width="9" style="434"/>
    <col min="2827" max="2827" width="7.375" style="434" customWidth="1"/>
    <col min="2828" max="3072" width="9" style="434"/>
    <col min="3073" max="3073" width="7.75" style="434" customWidth="1"/>
    <col min="3074" max="3074" width="18" style="434" customWidth="1"/>
    <col min="3075" max="3075" width="4.125" style="434" customWidth="1"/>
    <col min="3076" max="3082" width="9" style="434"/>
    <col min="3083" max="3083" width="7.375" style="434" customWidth="1"/>
    <col min="3084" max="3328" width="9" style="434"/>
    <col min="3329" max="3329" width="7.75" style="434" customWidth="1"/>
    <col min="3330" max="3330" width="18" style="434" customWidth="1"/>
    <col min="3331" max="3331" width="4.125" style="434" customWidth="1"/>
    <col min="3332" max="3338" width="9" style="434"/>
    <col min="3339" max="3339" width="7.375" style="434" customWidth="1"/>
    <col min="3340" max="3584" width="9" style="434"/>
    <col min="3585" max="3585" width="7.75" style="434" customWidth="1"/>
    <col min="3586" max="3586" width="18" style="434" customWidth="1"/>
    <col min="3587" max="3587" width="4.125" style="434" customWidth="1"/>
    <col min="3588" max="3594" width="9" style="434"/>
    <col min="3595" max="3595" width="7.375" style="434" customWidth="1"/>
    <col min="3596" max="3840" width="9" style="434"/>
    <col min="3841" max="3841" width="7.75" style="434" customWidth="1"/>
    <col min="3842" max="3842" width="18" style="434" customWidth="1"/>
    <col min="3843" max="3843" width="4.125" style="434" customWidth="1"/>
    <col min="3844" max="3850" width="9" style="434"/>
    <col min="3851" max="3851" width="7.375" style="434" customWidth="1"/>
    <col min="3852" max="4096" width="9" style="434"/>
    <col min="4097" max="4097" width="7.75" style="434" customWidth="1"/>
    <col min="4098" max="4098" width="18" style="434" customWidth="1"/>
    <col min="4099" max="4099" width="4.125" style="434" customWidth="1"/>
    <col min="4100" max="4106" width="9" style="434"/>
    <col min="4107" max="4107" width="7.375" style="434" customWidth="1"/>
    <col min="4108" max="4352" width="9" style="434"/>
    <col min="4353" max="4353" width="7.75" style="434" customWidth="1"/>
    <col min="4354" max="4354" width="18" style="434" customWidth="1"/>
    <col min="4355" max="4355" width="4.125" style="434" customWidth="1"/>
    <col min="4356" max="4362" width="9" style="434"/>
    <col min="4363" max="4363" width="7.375" style="434" customWidth="1"/>
    <col min="4364" max="4608" width="9" style="434"/>
    <col min="4609" max="4609" width="7.75" style="434" customWidth="1"/>
    <col min="4610" max="4610" width="18" style="434" customWidth="1"/>
    <col min="4611" max="4611" width="4.125" style="434" customWidth="1"/>
    <col min="4612" max="4618" width="9" style="434"/>
    <col min="4619" max="4619" width="7.375" style="434" customWidth="1"/>
    <col min="4620" max="4864" width="9" style="434"/>
    <col min="4865" max="4865" width="7.75" style="434" customWidth="1"/>
    <col min="4866" max="4866" width="18" style="434" customWidth="1"/>
    <col min="4867" max="4867" width="4.125" style="434" customWidth="1"/>
    <col min="4868" max="4874" width="9" style="434"/>
    <col min="4875" max="4875" width="7.375" style="434" customWidth="1"/>
    <col min="4876" max="5120" width="9" style="434"/>
    <col min="5121" max="5121" width="7.75" style="434" customWidth="1"/>
    <col min="5122" max="5122" width="18" style="434" customWidth="1"/>
    <col min="5123" max="5123" width="4.125" style="434" customWidth="1"/>
    <col min="5124" max="5130" width="9" style="434"/>
    <col min="5131" max="5131" width="7.375" style="434" customWidth="1"/>
    <col min="5132" max="5376" width="9" style="434"/>
    <col min="5377" max="5377" width="7.75" style="434" customWidth="1"/>
    <col min="5378" max="5378" width="18" style="434" customWidth="1"/>
    <col min="5379" max="5379" width="4.125" style="434" customWidth="1"/>
    <col min="5380" max="5386" width="9" style="434"/>
    <col min="5387" max="5387" width="7.375" style="434" customWidth="1"/>
    <col min="5388" max="5632" width="9" style="434"/>
    <col min="5633" max="5633" width="7.75" style="434" customWidth="1"/>
    <col min="5634" max="5634" width="18" style="434" customWidth="1"/>
    <col min="5635" max="5635" width="4.125" style="434" customWidth="1"/>
    <col min="5636" max="5642" width="9" style="434"/>
    <col min="5643" max="5643" width="7.375" style="434" customWidth="1"/>
    <col min="5644" max="5888" width="9" style="434"/>
    <col min="5889" max="5889" width="7.75" style="434" customWidth="1"/>
    <col min="5890" max="5890" width="18" style="434" customWidth="1"/>
    <col min="5891" max="5891" width="4.125" style="434" customWidth="1"/>
    <col min="5892" max="5898" width="9" style="434"/>
    <col min="5899" max="5899" width="7.375" style="434" customWidth="1"/>
    <col min="5900" max="6144" width="9" style="434"/>
    <col min="6145" max="6145" width="7.75" style="434" customWidth="1"/>
    <col min="6146" max="6146" width="18" style="434" customWidth="1"/>
    <col min="6147" max="6147" width="4.125" style="434" customWidth="1"/>
    <col min="6148" max="6154" width="9" style="434"/>
    <col min="6155" max="6155" width="7.375" style="434" customWidth="1"/>
    <col min="6156" max="6400" width="9" style="434"/>
    <col min="6401" max="6401" width="7.75" style="434" customWidth="1"/>
    <col min="6402" max="6402" width="18" style="434" customWidth="1"/>
    <col min="6403" max="6403" width="4.125" style="434" customWidth="1"/>
    <col min="6404" max="6410" width="9" style="434"/>
    <col min="6411" max="6411" width="7.375" style="434" customWidth="1"/>
    <col min="6412" max="6656" width="9" style="434"/>
    <col min="6657" max="6657" width="7.75" style="434" customWidth="1"/>
    <col min="6658" max="6658" width="18" style="434" customWidth="1"/>
    <col min="6659" max="6659" width="4.125" style="434" customWidth="1"/>
    <col min="6660" max="6666" width="9" style="434"/>
    <col min="6667" max="6667" width="7.375" style="434" customWidth="1"/>
    <col min="6668" max="6912" width="9" style="434"/>
    <col min="6913" max="6913" width="7.75" style="434" customWidth="1"/>
    <col min="6914" max="6914" width="18" style="434" customWidth="1"/>
    <col min="6915" max="6915" width="4.125" style="434" customWidth="1"/>
    <col min="6916" max="6922" width="9" style="434"/>
    <col min="6923" max="6923" width="7.375" style="434" customWidth="1"/>
    <col min="6924" max="7168" width="9" style="434"/>
    <col min="7169" max="7169" width="7.75" style="434" customWidth="1"/>
    <col min="7170" max="7170" width="18" style="434" customWidth="1"/>
    <col min="7171" max="7171" width="4.125" style="434" customWidth="1"/>
    <col min="7172" max="7178" width="9" style="434"/>
    <col min="7179" max="7179" width="7.375" style="434" customWidth="1"/>
    <col min="7180" max="7424" width="9" style="434"/>
    <col min="7425" max="7425" width="7.75" style="434" customWidth="1"/>
    <col min="7426" max="7426" width="18" style="434" customWidth="1"/>
    <col min="7427" max="7427" width="4.125" style="434" customWidth="1"/>
    <col min="7428" max="7434" width="9" style="434"/>
    <col min="7435" max="7435" width="7.375" style="434" customWidth="1"/>
    <col min="7436" max="7680" width="9" style="434"/>
    <col min="7681" max="7681" width="7.75" style="434" customWidth="1"/>
    <col min="7682" max="7682" width="18" style="434" customWidth="1"/>
    <col min="7683" max="7683" width="4.125" style="434" customWidth="1"/>
    <col min="7684" max="7690" width="9" style="434"/>
    <col min="7691" max="7691" width="7.375" style="434" customWidth="1"/>
    <col min="7692" max="7936" width="9" style="434"/>
    <col min="7937" max="7937" width="7.75" style="434" customWidth="1"/>
    <col min="7938" max="7938" width="18" style="434" customWidth="1"/>
    <col min="7939" max="7939" width="4.125" style="434" customWidth="1"/>
    <col min="7940" max="7946" width="9" style="434"/>
    <col min="7947" max="7947" width="7.375" style="434" customWidth="1"/>
    <col min="7948" max="8192" width="9" style="434"/>
    <col min="8193" max="8193" width="7.75" style="434" customWidth="1"/>
    <col min="8194" max="8194" width="18" style="434" customWidth="1"/>
    <col min="8195" max="8195" width="4.125" style="434" customWidth="1"/>
    <col min="8196" max="8202" width="9" style="434"/>
    <col min="8203" max="8203" width="7.375" style="434" customWidth="1"/>
    <col min="8204" max="8448" width="9" style="434"/>
    <col min="8449" max="8449" width="7.75" style="434" customWidth="1"/>
    <col min="8450" max="8450" width="18" style="434" customWidth="1"/>
    <col min="8451" max="8451" width="4.125" style="434" customWidth="1"/>
    <col min="8452" max="8458" width="9" style="434"/>
    <col min="8459" max="8459" width="7.375" style="434" customWidth="1"/>
    <col min="8460" max="8704" width="9" style="434"/>
    <col min="8705" max="8705" width="7.75" style="434" customWidth="1"/>
    <col min="8706" max="8706" width="18" style="434" customWidth="1"/>
    <col min="8707" max="8707" width="4.125" style="434" customWidth="1"/>
    <col min="8708" max="8714" width="9" style="434"/>
    <col min="8715" max="8715" width="7.375" style="434" customWidth="1"/>
    <col min="8716" max="8960" width="9" style="434"/>
    <col min="8961" max="8961" width="7.75" style="434" customWidth="1"/>
    <col min="8962" max="8962" width="18" style="434" customWidth="1"/>
    <col min="8963" max="8963" width="4.125" style="434" customWidth="1"/>
    <col min="8964" max="8970" width="9" style="434"/>
    <col min="8971" max="8971" width="7.375" style="434" customWidth="1"/>
    <col min="8972" max="9216" width="9" style="434"/>
    <col min="9217" max="9217" width="7.75" style="434" customWidth="1"/>
    <col min="9218" max="9218" width="18" style="434" customWidth="1"/>
    <col min="9219" max="9219" width="4.125" style="434" customWidth="1"/>
    <col min="9220" max="9226" width="9" style="434"/>
    <col min="9227" max="9227" width="7.375" style="434" customWidth="1"/>
    <col min="9228" max="9472" width="9" style="434"/>
    <col min="9473" max="9473" width="7.75" style="434" customWidth="1"/>
    <col min="9474" max="9474" width="18" style="434" customWidth="1"/>
    <col min="9475" max="9475" width="4.125" style="434" customWidth="1"/>
    <col min="9476" max="9482" width="9" style="434"/>
    <col min="9483" max="9483" width="7.375" style="434" customWidth="1"/>
    <col min="9484" max="9728" width="9" style="434"/>
    <col min="9729" max="9729" width="7.75" style="434" customWidth="1"/>
    <col min="9730" max="9730" width="18" style="434" customWidth="1"/>
    <col min="9731" max="9731" width="4.125" style="434" customWidth="1"/>
    <col min="9732" max="9738" width="9" style="434"/>
    <col min="9739" max="9739" width="7.375" style="434" customWidth="1"/>
    <col min="9740" max="9984" width="9" style="434"/>
    <col min="9985" max="9985" width="7.75" style="434" customWidth="1"/>
    <col min="9986" max="9986" width="18" style="434" customWidth="1"/>
    <col min="9987" max="9987" width="4.125" style="434" customWidth="1"/>
    <col min="9988" max="9994" width="9" style="434"/>
    <col min="9995" max="9995" width="7.375" style="434" customWidth="1"/>
    <col min="9996" max="10240" width="9" style="434"/>
    <col min="10241" max="10241" width="7.75" style="434" customWidth="1"/>
    <col min="10242" max="10242" width="18" style="434" customWidth="1"/>
    <col min="10243" max="10243" width="4.125" style="434" customWidth="1"/>
    <col min="10244" max="10250" width="9" style="434"/>
    <col min="10251" max="10251" width="7.375" style="434" customWidth="1"/>
    <col min="10252" max="10496" width="9" style="434"/>
    <col min="10497" max="10497" width="7.75" style="434" customWidth="1"/>
    <col min="10498" max="10498" width="18" style="434" customWidth="1"/>
    <col min="10499" max="10499" width="4.125" style="434" customWidth="1"/>
    <col min="10500" max="10506" width="9" style="434"/>
    <col min="10507" max="10507" width="7.375" style="434" customWidth="1"/>
    <col min="10508" max="10752" width="9" style="434"/>
    <col min="10753" max="10753" width="7.75" style="434" customWidth="1"/>
    <col min="10754" max="10754" width="18" style="434" customWidth="1"/>
    <col min="10755" max="10755" width="4.125" style="434" customWidth="1"/>
    <col min="10756" max="10762" width="9" style="434"/>
    <col min="10763" max="10763" width="7.375" style="434" customWidth="1"/>
    <col min="10764" max="11008" width="9" style="434"/>
    <col min="11009" max="11009" width="7.75" style="434" customWidth="1"/>
    <col min="11010" max="11010" width="18" style="434" customWidth="1"/>
    <col min="11011" max="11011" width="4.125" style="434" customWidth="1"/>
    <col min="11012" max="11018" width="9" style="434"/>
    <col min="11019" max="11019" width="7.375" style="434" customWidth="1"/>
    <col min="11020" max="11264" width="9" style="434"/>
    <col min="11265" max="11265" width="7.75" style="434" customWidth="1"/>
    <col min="11266" max="11266" width="18" style="434" customWidth="1"/>
    <col min="11267" max="11267" width="4.125" style="434" customWidth="1"/>
    <col min="11268" max="11274" width="9" style="434"/>
    <col min="11275" max="11275" width="7.375" style="434" customWidth="1"/>
    <col min="11276" max="11520" width="9" style="434"/>
    <col min="11521" max="11521" width="7.75" style="434" customWidth="1"/>
    <col min="11522" max="11522" width="18" style="434" customWidth="1"/>
    <col min="11523" max="11523" width="4.125" style="434" customWidth="1"/>
    <col min="11524" max="11530" width="9" style="434"/>
    <col min="11531" max="11531" width="7.375" style="434" customWidth="1"/>
    <col min="11532" max="11776" width="9" style="434"/>
    <col min="11777" max="11777" width="7.75" style="434" customWidth="1"/>
    <col min="11778" max="11778" width="18" style="434" customWidth="1"/>
    <col min="11779" max="11779" width="4.125" style="434" customWidth="1"/>
    <col min="11780" max="11786" width="9" style="434"/>
    <col min="11787" max="11787" width="7.375" style="434" customWidth="1"/>
    <col min="11788" max="12032" width="9" style="434"/>
    <col min="12033" max="12033" width="7.75" style="434" customWidth="1"/>
    <col min="12034" max="12034" width="18" style="434" customWidth="1"/>
    <col min="12035" max="12035" width="4.125" style="434" customWidth="1"/>
    <col min="12036" max="12042" width="9" style="434"/>
    <col min="12043" max="12043" width="7.375" style="434" customWidth="1"/>
    <col min="12044" max="12288" width="9" style="434"/>
    <col min="12289" max="12289" width="7.75" style="434" customWidth="1"/>
    <col min="12290" max="12290" width="18" style="434" customWidth="1"/>
    <col min="12291" max="12291" width="4.125" style="434" customWidth="1"/>
    <col min="12292" max="12298" width="9" style="434"/>
    <col min="12299" max="12299" width="7.375" style="434" customWidth="1"/>
    <col min="12300" max="12544" width="9" style="434"/>
    <col min="12545" max="12545" width="7.75" style="434" customWidth="1"/>
    <col min="12546" max="12546" width="18" style="434" customWidth="1"/>
    <col min="12547" max="12547" width="4.125" style="434" customWidth="1"/>
    <col min="12548" max="12554" width="9" style="434"/>
    <col min="12555" max="12555" width="7.375" style="434" customWidth="1"/>
    <col min="12556" max="12800" width="9" style="434"/>
    <col min="12801" max="12801" width="7.75" style="434" customWidth="1"/>
    <col min="12802" max="12802" width="18" style="434" customWidth="1"/>
    <col min="12803" max="12803" width="4.125" style="434" customWidth="1"/>
    <col min="12804" max="12810" width="9" style="434"/>
    <col min="12811" max="12811" width="7.375" style="434" customWidth="1"/>
    <col min="12812" max="13056" width="9" style="434"/>
    <col min="13057" max="13057" width="7.75" style="434" customWidth="1"/>
    <col min="13058" max="13058" width="18" style="434" customWidth="1"/>
    <col min="13059" max="13059" width="4.125" style="434" customWidth="1"/>
    <col min="13060" max="13066" width="9" style="434"/>
    <col min="13067" max="13067" width="7.375" style="434" customWidth="1"/>
    <col min="13068" max="13312" width="9" style="434"/>
    <col min="13313" max="13313" width="7.75" style="434" customWidth="1"/>
    <col min="13314" max="13314" width="18" style="434" customWidth="1"/>
    <col min="13315" max="13315" width="4.125" style="434" customWidth="1"/>
    <col min="13316" max="13322" width="9" style="434"/>
    <col min="13323" max="13323" width="7.375" style="434" customWidth="1"/>
    <col min="13324" max="13568" width="9" style="434"/>
    <col min="13569" max="13569" width="7.75" style="434" customWidth="1"/>
    <col min="13570" max="13570" width="18" style="434" customWidth="1"/>
    <col min="13571" max="13571" width="4.125" style="434" customWidth="1"/>
    <col min="13572" max="13578" width="9" style="434"/>
    <col min="13579" max="13579" width="7.375" style="434" customWidth="1"/>
    <col min="13580" max="13824" width="9" style="434"/>
    <col min="13825" max="13825" width="7.75" style="434" customWidth="1"/>
    <col min="13826" max="13826" width="18" style="434" customWidth="1"/>
    <col min="13827" max="13827" width="4.125" style="434" customWidth="1"/>
    <col min="13828" max="13834" width="9" style="434"/>
    <col min="13835" max="13835" width="7.375" style="434" customWidth="1"/>
    <col min="13836" max="14080" width="9" style="434"/>
    <col min="14081" max="14081" width="7.75" style="434" customWidth="1"/>
    <col min="14082" max="14082" width="18" style="434" customWidth="1"/>
    <col min="14083" max="14083" width="4.125" style="434" customWidth="1"/>
    <col min="14084" max="14090" width="9" style="434"/>
    <col min="14091" max="14091" width="7.375" style="434" customWidth="1"/>
    <col min="14092" max="14336" width="9" style="434"/>
    <col min="14337" max="14337" width="7.75" style="434" customWidth="1"/>
    <col min="14338" max="14338" width="18" style="434" customWidth="1"/>
    <col min="14339" max="14339" width="4.125" style="434" customWidth="1"/>
    <col min="14340" max="14346" width="9" style="434"/>
    <col min="14347" max="14347" width="7.375" style="434" customWidth="1"/>
    <col min="14348" max="14592" width="9" style="434"/>
    <col min="14593" max="14593" width="7.75" style="434" customWidth="1"/>
    <col min="14594" max="14594" width="18" style="434" customWidth="1"/>
    <col min="14595" max="14595" width="4.125" style="434" customWidth="1"/>
    <col min="14596" max="14602" width="9" style="434"/>
    <col min="14603" max="14603" width="7.375" style="434" customWidth="1"/>
    <col min="14604" max="14848" width="9" style="434"/>
    <col min="14849" max="14849" width="7.75" style="434" customWidth="1"/>
    <col min="14850" max="14850" width="18" style="434" customWidth="1"/>
    <col min="14851" max="14851" width="4.125" style="434" customWidth="1"/>
    <col min="14852" max="14858" width="9" style="434"/>
    <col min="14859" max="14859" width="7.375" style="434" customWidth="1"/>
    <col min="14860" max="15104" width="9" style="434"/>
    <col min="15105" max="15105" width="7.75" style="434" customWidth="1"/>
    <col min="15106" max="15106" width="18" style="434" customWidth="1"/>
    <col min="15107" max="15107" width="4.125" style="434" customWidth="1"/>
    <col min="15108" max="15114" width="9" style="434"/>
    <col min="15115" max="15115" width="7.375" style="434" customWidth="1"/>
    <col min="15116" max="15360" width="9" style="434"/>
    <col min="15361" max="15361" width="7.75" style="434" customWidth="1"/>
    <col min="15362" max="15362" width="18" style="434" customWidth="1"/>
    <col min="15363" max="15363" width="4.125" style="434" customWidth="1"/>
    <col min="15364" max="15370" width="9" style="434"/>
    <col min="15371" max="15371" width="7.375" style="434" customWidth="1"/>
    <col min="15372" max="15616" width="9" style="434"/>
    <col min="15617" max="15617" width="7.75" style="434" customWidth="1"/>
    <col min="15618" max="15618" width="18" style="434" customWidth="1"/>
    <col min="15619" max="15619" width="4.125" style="434" customWidth="1"/>
    <col min="15620" max="15626" width="9" style="434"/>
    <col min="15627" max="15627" width="7.375" style="434" customWidth="1"/>
    <col min="15628" max="15872" width="9" style="434"/>
    <col min="15873" max="15873" width="7.75" style="434" customWidth="1"/>
    <col min="15874" max="15874" width="18" style="434" customWidth="1"/>
    <col min="15875" max="15875" width="4.125" style="434" customWidth="1"/>
    <col min="15876" max="15882" width="9" style="434"/>
    <col min="15883" max="15883" width="7.375" style="434" customWidth="1"/>
    <col min="15884" max="16128" width="9" style="434"/>
    <col min="16129" max="16129" width="7.75" style="434" customWidth="1"/>
    <col min="16130" max="16130" width="18" style="434" customWidth="1"/>
    <col min="16131" max="16131" width="4.125" style="434" customWidth="1"/>
    <col min="16132" max="16138" width="9" style="434"/>
    <col min="16139" max="16139" width="7.375" style="434" customWidth="1"/>
    <col min="16140" max="16384" width="9" style="434"/>
  </cols>
  <sheetData>
    <row r="1" spans="1:12" customFormat="1" ht="22.5" customHeight="1">
      <c r="A1" s="667"/>
      <c r="B1" s="1017" t="s">
        <v>321</v>
      </c>
      <c r="C1" s="1017"/>
      <c r="D1" s="1017"/>
      <c r="E1" s="667"/>
      <c r="F1" s="22"/>
    </row>
    <row r="3" spans="1:12">
      <c r="A3" s="668" t="s">
        <v>543</v>
      </c>
    </row>
    <row r="4" spans="1:12">
      <c r="F4" s="13"/>
    </row>
    <row r="5" spans="1:12">
      <c r="A5" s="435" t="s">
        <v>544</v>
      </c>
      <c r="B5" s="434" t="s">
        <v>545</v>
      </c>
      <c r="L5" s="436"/>
    </row>
    <row r="6" spans="1:12">
      <c r="B6" s="434" t="s">
        <v>546</v>
      </c>
    </row>
    <row r="7" spans="1:12">
      <c r="B7" s="434" t="s">
        <v>547</v>
      </c>
    </row>
    <row r="9" spans="1:12">
      <c r="A9" s="435" t="s">
        <v>548</v>
      </c>
      <c r="B9" s="434" t="s">
        <v>549</v>
      </c>
    </row>
    <row r="10" spans="1:12">
      <c r="B10" s="434" t="s">
        <v>550</v>
      </c>
      <c r="C10" s="434" t="s">
        <v>551</v>
      </c>
      <c r="D10" s="434" t="s">
        <v>552</v>
      </c>
    </row>
    <row r="11" spans="1:12">
      <c r="D11" s="434" t="s">
        <v>553</v>
      </c>
    </row>
    <row r="12" spans="1:12">
      <c r="D12" s="434" t="s">
        <v>554</v>
      </c>
    </row>
    <row r="13" spans="1:12">
      <c r="D13" s="434" t="s">
        <v>555</v>
      </c>
    </row>
    <row r="15" spans="1:12">
      <c r="B15" s="434" t="s">
        <v>556</v>
      </c>
      <c r="C15" s="434" t="s">
        <v>551</v>
      </c>
      <c r="D15" s="434" t="s">
        <v>557</v>
      </c>
    </row>
    <row r="16" spans="1:12">
      <c r="D16" s="434" t="s">
        <v>620</v>
      </c>
    </row>
    <row r="17" spans="1:12">
      <c r="D17" s="434" t="s">
        <v>558</v>
      </c>
    </row>
    <row r="19" spans="1:12">
      <c r="B19" s="434" t="s">
        <v>559</v>
      </c>
      <c r="C19" s="434" t="s">
        <v>551</v>
      </c>
      <c r="D19" s="434" t="s">
        <v>560</v>
      </c>
      <c r="L19" s="436"/>
    </row>
    <row r="20" spans="1:12">
      <c r="D20" s="434" t="s">
        <v>561</v>
      </c>
    </row>
    <row r="21" spans="1:12">
      <c r="D21" s="434" t="s">
        <v>562</v>
      </c>
    </row>
    <row r="22" spans="1:12">
      <c r="D22" s="434" t="s">
        <v>563</v>
      </c>
    </row>
    <row r="23" spans="1:12">
      <c r="B23" s="434" t="s">
        <v>564</v>
      </c>
    </row>
    <row r="24" spans="1:12">
      <c r="B24" s="434" t="s">
        <v>565</v>
      </c>
    </row>
    <row r="26" spans="1:12" ht="14.25" customHeight="1">
      <c r="A26" s="435" t="s">
        <v>566</v>
      </c>
      <c r="B26" s="1015" t="s">
        <v>567</v>
      </c>
      <c r="C26" s="434" t="s">
        <v>551</v>
      </c>
      <c r="D26" s="434" t="s">
        <v>568</v>
      </c>
    </row>
    <row r="27" spans="1:12">
      <c r="B27" s="1015"/>
      <c r="D27" s="434" t="s">
        <v>569</v>
      </c>
    </row>
    <row r="28" spans="1:12">
      <c r="B28" s="472"/>
      <c r="D28" s="434" t="s">
        <v>570</v>
      </c>
    </row>
    <row r="29" spans="1:12">
      <c r="B29" s="472"/>
      <c r="D29" s="434" t="s">
        <v>571</v>
      </c>
    </row>
    <row r="30" spans="1:12">
      <c r="B30" s="472"/>
    </row>
    <row r="31" spans="1:12">
      <c r="A31" s="435" t="s">
        <v>572</v>
      </c>
      <c r="B31" s="434" t="s">
        <v>573</v>
      </c>
    </row>
    <row r="33" spans="1:12">
      <c r="A33" s="435" t="s">
        <v>574</v>
      </c>
      <c r="B33" s="434" t="s">
        <v>575</v>
      </c>
      <c r="L33" s="436"/>
    </row>
    <row r="35" spans="1:12">
      <c r="A35" s="435" t="s">
        <v>576</v>
      </c>
      <c r="B35" s="434" t="s">
        <v>577</v>
      </c>
    </row>
    <row r="36" spans="1:12">
      <c r="B36" s="434" t="s">
        <v>578</v>
      </c>
    </row>
    <row r="37" spans="1:12" ht="14.25" customHeight="1">
      <c r="B37" s="1016" t="s">
        <v>579</v>
      </c>
      <c r="C37" s="1016"/>
      <c r="D37" s="1016"/>
      <c r="E37" s="1016"/>
      <c r="F37" s="1016"/>
      <c r="G37" s="1016"/>
      <c r="H37" s="1016"/>
      <c r="I37" s="1016"/>
      <c r="J37" s="436"/>
      <c r="K37" s="436"/>
    </row>
    <row r="39" spans="1:12">
      <c r="A39" s="435" t="s">
        <v>580</v>
      </c>
      <c r="B39" s="434" t="s">
        <v>581</v>
      </c>
    </row>
    <row r="41" spans="1:12">
      <c r="A41" s="435" t="s">
        <v>582</v>
      </c>
      <c r="B41" s="434" t="s">
        <v>583</v>
      </c>
    </row>
    <row r="43" spans="1:12">
      <c r="A43" s="435" t="s">
        <v>540</v>
      </c>
      <c r="B43" s="434" t="s">
        <v>584</v>
      </c>
    </row>
    <row r="44" spans="1:12">
      <c r="B44" s="434" t="s">
        <v>691</v>
      </c>
    </row>
    <row r="46" spans="1:12">
      <c r="A46" s="435" t="s">
        <v>538</v>
      </c>
      <c r="B46" s="434" t="s">
        <v>585</v>
      </c>
    </row>
    <row r="47" spans="1:12">
      <c r="B47" s="434" t="s">
        <v>586</v>
      </c>
    </row>
    <row r="49" spans="1:2">
      <c r="A49" s="435" t="s">
        <v>587</v>
      </c>
      <c r="B49" s="434" t="s">
        <v>588</v>
      </c>
    </row>
  </sheetData>
  <mergeCells count="3">
    <mergeCell ref="B26:B27"/>
    <mergeCell ref="B37:I37"/>
    <mergeCell ref="B1:D1"/>
  </mergeCells>
  <phoneticPr fontId="2"/>
  <hyperlinks>
    <hyperlink ref="B1:D1" location="目次!A1" display="目次へ" xr:uid="{CF68774F-763A-43FC-B049-C3CB16F4C41E}"/>
  </hyperlinks>
  <printOptions horizontalCentered="1"/>
  <pageMargins left="0.39370078740157483" right="0.39370078740157483" top="0.55118110236220474" bottom="0.6692913385826772" header="0.51181102362204722" footer="0.51181102362204722"/>
  <pageSetup paperSize="9" scale="89" firstPageNumber="21" pageOrder="overThenDown" orientation="portrait" r:id="rId1"/>
  <headerFooter alignWithMargins="0">
    <oddFooter>&amp;C-　21　-</oddFooter>
  </headerFooter>
  <colBreaks count="1" manualBreakCount="1">
    <brk id="11" min="2" max="6553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7"/>
  <sheetViews>
    <sheetView showGridLines="0" zoomScale="80" zoomScaleNormal="80" zoomScaleSheetLayoutView="80" workbookViewId="0"/>
  </sheetViews>
  <sheetFormatPr defaultRowHeight="14.25"/>
  <cols>
    <col min="1" max="1" width="10.5" style="437" customWidth="1"/>
    <col min="2" max="2" width="8.375" style="440" bestFit="1" customWidth="1"/>
    <col min="3" max="3" width="123.625" style="437" bestFit="1" customWidth="1"/>
    <col min="4" max="256" width="9" style="437"/>
    <col min="257" max="257" width="12.125" style="437" bestFit="1" customWidth="1"/>
    <col min="258" max="258" width="8.375" style="437" bestFit="1" customWidth="1"/>
    <col min="259" max="259" width="106.875" style="437" customWidth="1"/>
    <col min="260" max="512" width="9" style="437"/>
    <col min="513" max="513" width="12.125" style="437" bestFit="1" customWidth="1"/>
    <col min="514" max="514" width="8.375" style="437" bestFit="1" customWidth="1"/>
    <col min="515" max="515" width="106.875" style="437" customWidth="1"/>
    <col min="516" max="768" width="9" style="437"/>
    <col min="769" max="769" width="12.125" style="437" bestFit="1" customWidth="1"/>
    <col min="770" max="770" width="8.375" style="437" bestFit="1" customWidth="1"/>
    <col min="771" max="771" width="106.875" style="437" customWidth="1"/>
    <col min="772" max="1024" width="9" style="437"/>
    <col min="1025" max="1025" width="12.125" style="437" bestFit="1" customWidth="1"/>
    <col min="1026" max="1026" width="8.375" style="437" bestFit="1" customWidth="1"/>
    <col min="1027" max="1027" width="106.875" style="437" customWidth="1"/>
    <col min="1028" max="1280" width="9" style="437"/>
    <col min="1281" max="1281" width="12.125" style="437" bestFit="1" customWidth="1"/>
    <col min="1282" max="1282" width="8.375" style="437" bestFit="1" customWidth="1"/>
    <col min="1283" max="1283" width="106.875" style="437" customWidth="1"/>
    <col min="1284" max="1536" width="9" style="437"/>
    <col min="1537" max="1537" width="12.125" style="437" bestFit="1" customWidth="1"/>
    <col min="1538" max="1538" width="8.375" style="437" bestFit="1" customWidth="1"/>
    <col min="1539" max="1539" width="106.875" style="437" customWidth="1"/>
    <col min="1540" max="1792" width="9" style="437"/>
    <col min="1793" max="1793" width="12.125" style="437" bestFit="1" customWidth="1"/>
    <col min="1794" max="1794" width="8.375" style="437" bestFit="1" customWidth="1"/>
    <col min="1795" max="1795" width="106.875" style="437" customWidth="1"/>
    <col min="1796" max="2048" width="9" style="437"/>
    <col min="2049" max="2049" width="12.125" style="437" bestFit="1" customWidth="1"/>
    <col min="2050" max="2050" width="8.375" style="437" bestFit="1" customWidth="1"/>
    <col min="2051" max="2051" width="106.875" style="437" customWidth="1"/>
    <col min="2052" max="2304" width="9" style="437"/>
    <col min="2305" max="2305" width="12.125" style="437" bestFit="1" customWidth="1"/>
    <col min="2306" max="2306" width="8.375" style="437" bestFit="1" customWidth="1"/>
    <col min="2307" max="2307" width="106.875" style="437" customWidth="1"/>
    <col min="2308" max="2560" width="9" style="437"/>
    <col min="2561" max="2561" width="12.125" style="437" bestFit="1" customWidth="1"/>
    <col min="2562" max="2562" width="8.375" style="437" bestFit="1" customWidth="1"/>
    <col min="2563" max="2563" width="106.875" style="437" customWidth="1"/>
    <col min="2564" max="2816" width="9" style="437"/>
    <col min="2817" max="2817" width="12.125" style="437" bestFit="1" customWidth="1"/>
    <col min="2818" max="2818" width="8.375" style="437" bestFit="1" customWidth="1"/>
    <col min="2819" max="2819" width="106.875" style="437" customWidth="1"/>
    <col min="2820" max="3072" width="9" style="437"/>
    <col min="3073" max="3073" width="12.125" style="437" bestFit="1" customWidth="1"/>
    <col min="3074" max="3074" width="8.375" style="437" bestFit="1" customWidth="1"/>
    <col min="3075" max="3075" width="106.875" style="437" customWidth="1"/>
    <col min="3076" max="3328" width="9" style="437"/>
    <col min="3329" max="3329" width="12.125" style="437" bestFit="1" customWidth="1"/>
    <col min="3330" max="3330" width="8.375" style="437" bestFit="1" customWidth="1"/>
    <col min="3331" max="3331" width="106.875" style="437" customWidth="1"/>
    <col min="3332" max="3584" width="9" style="437"/>
    <col min="3585" max="3585" width="12.125" style="437" bestFit="1" customWidth="1"/>
    <col min="3586" max="3586" width="8.375" style="437" bestFit="1" customWidth="1"/>
    <col min="3587" max="3587" width="106.875" style="437" customWidth="1"/>
    <col min="3588" max="3840" width="9" style="437"/>
    <col min="3841" max="3841" width="12.125" style="437" bestFit="1" customWidth="1"/>
    <col min="3842" max="3842" width="8.375" style="437" bestFit="1" customWidth="1"/>
    <col min="3843" max="3843" width="106.875" style="437" customWidth="1"/>
    <col min="3844" max="4096" width="9" style="437"/>
    <col min="4097" max="4097" width="12.125" style="437" bestFit="1" customWidth="1"/>
    <col min="4098" max="4098" width="8.375" style="437" bestFit="1" customWidth="1"/>
    <col min="4099" max="4099" width="106.875" style="437" customWidth="1"/>
    <col min="4100" max="4352" width="9" style="437"/>
    <col min="4353" max="4353" width="12.125" style="437" bestFit="1" customWidth="1"/>
    <col min="4354" max="4354" width="8.375" style="437" bestFit="1" customWidth="1"/>
    <col min="4355" max="4355" width="106.875" style="437" customWidth="1"/>
    <col min="4356" max="4608" width="9" style="437"/>
    <col min="4609" max="4609" width="12.125" style="437" bestFit="1" customWidth="1"/>
    <col min="4610" max="4610" width="8.375" style="437" bestFit="1" customWidth="1"/>
    <col min="4611" max="4611" width="106.875" style="437" customWidth="1"/>
    <col min="4612" max="4864" width="9" style="437"/>
    <col min="4865" max="4865" width="12.125" style="437" bestFit="1" customWidth="1"/>
    <col min="4866" max="4866" width="8.375" style="437" bestFit="1" customWidth="1"/>
    <col min="4867" max="4867" width="106.875" style="437" customWidth="1"/>
    <col min="4868" max="5120" width="9" style="437"/>
    <col min="5121" max="5121" width="12.125" style="437" bestFit="1" customWidth="1"/>
    <col min="5122" max="5122" width="8.375" style="437" bestFit="1" customWidth="1"/>
    <col min="5123" max="5123" width="106.875" style="437" customWidth="1"/>
    <col min="5124" max="5376" width="9" style="437"/>
    <col min="5377" max="5377" width="12.125" style="437" bestFit="1" customWidth="1"/>
    <col min="5378" max="5378" width="8.375" style="437" bestFit="1" customWidth="1"/>
    <col min="5379" max="5379" width="106.875" style="437" customWidth="1"/>
    <col min="5380" max="5632" width="9" style="437"/>
    <col min="5633" max="5633" width="12.125" style="437" bestFit="1" customWidth="1"/>
    <col min="5634" max="5634" width="8.375" style="437" bestFit="1" customWidth="1"/>
    <col min="5635" max="5635" width="106.875" style="437" customWidth="1"/>
    <col min="5636" max="5888" width="9" style="437"/>
    <col min="5889" max="5889" width="12.125" style="437" bestFit="1" customWidth="1"/>
    <col min="5890" max="5890" width="8.375" style="437" bestFit="1" customWidth="1"/>
    <col min="5891" max="5891" width="106.875" style="437" customWidth="1"/>
    <col min="5892" max="6144" width="9" style="437"/>
    <col min="6145" max="6145" width="12.125" style="437" bestFit="1" customWidth="1"/>
    <col min="6146" max="6146" width="8.375" style="437" bestFit="1" customWidth="1"/>
    <col min="6147" max="6147" width="106.875" style="437" customWidth="1"/>
    <col min="6148" max="6400" width="9" style="437"/>
    <col min="6401" max="6401" width="12.125" style="437" bestFit="1" customWidth="1"/>
    <col min="6402" max="6402" width="8.375" style="437" bestFit="1" customWidth="1"/>
    <col min="6403" max="6403" width="106.875" style="437" customWidth="1"/>
    <col min="6404" max="6656" width="9" style="437"/>
    <col min="6657" max="6657" width="12.125" style="437" bestFit="1" customWidth="1"/>
    <col min="6658" max="6658" width="8.375" style="437" bestFit="1" customWidth="1"/>
    <col min="6659" max="6659" width="106.875" style="437" customWidth="1"/>
    <col min="6660" max="6912" width="9" style="437"/>
    <col min="6913" max="6913" width="12.125" style="437" bestFit="1" customWidth="1"/>
    <col min="6914" max="6914" width="8.375" style="437" bestFit="1" customWidth="1"/>
    <col min="6915" max="6915" width="106.875" style="437" customWidth="1"/>
    <col min="6916" max="7168" width="9" style="437"/>
    <col min="7169" max="7169" width="12.125" style="437" bestFit="1" customWidth="1"/>
    <col min="7170" max="7170" width="8.375" style="437" bestFit="1" customWidth="1"/>
    <col min="7171" max="7171" width="106.875" style="437" customWidth="1"/>
    <col min="7172" max="7424" width="9" style="437"/>
    <col min="7425" max="7425" width="12.125" style="437" bestFit="1" customWidth="1"/>
    <col min="7426" max="7426" width="8.375" style="437" bestFit="1" customWidth="1"/>
    <col min="7427" max="7427" width="106.875" style="437" customWidth="1"/>
    <col min="7428" max="7680" width="9" style="437"/>
    <col min="7681" max="7681" width="12.125" style="437" bestFit="1" customWidth="1"/>
    <col min="7682" max="7682" width="8.375" style="437" bestFit="1" customWidth="1"/>
    <col min="7683" max="7683" width="106.875" style="437" customWidth="1"/>
    <col min="7684" max="7936" width="9" style="437"/>
    <col min="7937" max="7937" width="12.125" style="437" bestFit="1" customWidth="1"/>
    <col min="7938" max="7938" width="8.375" style="437" bestFit="1" customWidth="1"/>
    <col min="7939" max="7939" width="106.875" style="437" customWidth="1"/>
    <col min="7940" max="8192" width="9" style="437"/>
    <col min="8193" max="8193" width="12.125" style="437" bestFit="1" customWidth="1"/>
    <col min="8194" max="8194" width="8.375" style="437" bestFit="1" customWidth="1"/>
    <col min="8195" max="8195" width="106.875" style="437" customWidth="1"/>
    <col min="8196" max="8448" width="9" style="437"/>
    <col min="8449" max="8449" width="12.125" style="437" bestFit="1" customWidth="1"/>
    <col min="8450" max="8450" width="8.375" style="437" bestFit="1" customWidth="1"/>
    <col min="8451" max="8451" width="106.875" style="437" customWidth="1"/>
    <col min="8452" max="8704" width="9" style="437"/>
    <col min="8705" max="8705" width="12.125" style="437" bestFit="1" customWidth="1"/>
    <col min="8706" max="8706" width="8.375" style="437" bestFit="1" customWidth="1"/>
    <col min="8707" max="8707" width="106.875" style="437" customWidth="1"/>
    <col min="8708" max="8960" width="9" style="437"/>
    <col min="8961" max="8961" width="12.125" style="437" bestFit="1" customWidth="1"/>
    <col min="8962" max="8962" width="8.375" style="437" bestFit="1" customWidth="1"/>
    <col min="8963" max="8963" width="106.875" style="437" customWidth="1"/>
    <col min="8964" max="9216" width="9" style="437"/>
    <col min="9217" max="9217" width="12.125" style="437" bestFit="1" customWidth="1"/>
    <col min="9218" max="9218" width="8.375" style="437" bestFit="1" customWidth="1"/>
    <col min="9219" max="9219" width="106.875" style="437" customWidth="1"/>
    <col min="9220" max="9472" width="9" style="437"/>
    <col min="9473" max="9473" width="12.125" style="437" bestFit="1" customWidth="1"/>
    <col min="9474" max="9474" width="8.375" style="437" bestFit="1" customWidth="1"/>
    <col min="9475" max="9475" width="106.875" style="437" customWidth="1"/>
    <col min="9476" max="9728" width="9" style="437"/>
    <col min="9729" max="9729" width="12.125" style="437" bestFit="1" customWidth="1"/>
    <col min="9730" max="9730" width="8.375" style="437" bestFit="1" customWidth="1"/>
    <col min="9731" max="9731" width="106.875" style="437" customWidth="1"/>
    <col min="9732" max="9984" width="9" style="437"/>
    <col min="9985" max="9985" width="12.125" style="437" bestFit="1" customWidth="1"/>
    <col min="9986" max="9986" width="8.375" style="437" bestFit="1" customWidth="1"/>
    <col min="9987" max="9987" width="106.875" style="437" customWidth="1"/>
    <col min="9988" max="10240" width="9" style="437"/>
    <col min="10241" max="10241" width="12.125" style="437" bestFit="1" customWidth="1"/>
    <col min="10242" max="10242" width="8.375" style="437" bestFit="1" customWidth="1"/>
    <col min="10243" max="10243" width="106.875" style="437" customWidth="1"/>
    <col min="10244" max="10496" width="9" style="437"/>
    <col min="10497" max="10497" width="12.125" style="437" bestFit="1" customWidth="1"/>
    <col min="10498" max="10498" width="8.375" style="437" bestFit="1" customWidth="1"/>
    <col min="10499" max="10499" width="106.875" style="437" customWidth="1"/>
    <col min="10500" max="10752" width="9" style="437"/>
    <col min="10753" max="10753" width="12.125" style="437" bestFit="1" customWidth="1"/>
    <col min="10754" max="10754" width="8.375" style="437" bestFit="1" customWidth="1"/>
    <col min="10755" max="10755" width="106.875" style="437" customWidth="1"/>
    <col min="10756" max="11008" width="9" style="437"/>
    <col min="11009" max="11009" width="12.125" style="437" bestFit="1" customWidth="1"/>
    <col min="11010" max="11010" width="8.375" style="437" bestFit="1" customWidth="1"/>
    <col min="11011" max="11011" width="106.875" style="437" customWidth="1"/>
    <col min="11012" max="11264" width="9" style="437"/>
    <col min="11265" max="11265" width="12.125" style="437" bestFit="1" customWidth="1"/>
    <col min="11266" max="11266" width="8.375" style="437" bestFit="1" customWidth="1"/>
    <col min="11267" max="11267" width="106.875" style="437" customWidth="1"/>
    <col min="11268" max="11520" width="9" style="437"/>
    <col min="11521" max="11521" width="12.125" style="437" bestFit="1" customWidth="1"/>
    <col min="11522" max="11522" width="8.375" style="437" bestFit="1" customWidth="1"/>
    <col min="11523" max="11523" width="106.875" style="437" customWidth="1"/>
    <col min="11524" max="11776" width="9" style="437"/>
    <col min="11777" max="11777" width="12.125" style="437" bestFit="1" customWidth="1"/>
    <col min="11778" max="11778" width="8.375" style="437" bestFit="1" customWidth="1"/>
    <col min="11779" max="11779" width="106.875" style="437" customWidth="1"/>
    <col min="11780" max="12032" width="9" style="437"/>
    <col min="12033" max="12033" width="12.125" style="437" bestFit="1" customWidth="1"/>
    <col min="12034" max="12034" width="8.375" style="437" bestFit="1" customWidth="1"/>
    <col min="12035" max="12035" width="106.875" style="437" customWidth="1"/>
    <col min="12036" max="12288" width="9" style="437"/>
    <col min="12289" max="12289" width="12.125" style="437" bestFit="1" customWidth="1"/>
    <col min="12290" max="12290" width="8.375" style="437" bestFit="1" customWidth="1"/>
    <col min="12291" max="12291" width="106.875" style="437" customWidth="1"/>
    <col min="12292" max="12544" width="9" style="437"/>
    <col min="12545" max="12545" width="12.125" style="437" bestFit="1" customWidth="1"/>
    <col min="12546" max="12546" width="8.375" style="437" bestFit="1" customWidth="1"/>
    <col min="12547" max="12547" width="106.875" style="437" customWidth="1"/>
    <col min="12548" max="12800" width="9" style="437"/>
    <col min="12801" max="12801" width="12.125" style="437" bestFit="1" customWidth="1"/>
    <col min="12802" max="12802" width="8.375" style="437" bestFit="1" customWidth="1"/>
    <col min="12803" max="12803" width="106.875" style="437" customWidth="1"/>
    <col min="12804" max="13056" width="9" style="437"/>
    <col min="13057" max="13057" width="12.125" style="437" bestFit="1" customWidth="1"/>
    <col min="13058" max="13058" width="8.375" style="437" bestFit="1" customWidth="1"/>
    <col min="13059" max="13059" width="106.875" style="437" customWidth="1"/>
    <col min="13060" max="13312" width="9" style="437"/>
    <col min="13313" max="13313" width="12.125" style="437" bestFit="1" customWidth="1"/>
    <col min="13314" max="13314" width="8.375" style="437" bestFit="1" customWidth="1"/>
    <col min="13315" max="13315" width="106.875" style="437" customWidth="1"/>
    <col min="13316" max="13568" width="9" style="437"/>
    <col min="13569" max="13569" width="12.125" style="437" bestFit="1" customWidth="1"/>
    <col min="13570" max="13570" width="8.375" style="437" bestFit="1" customWidth="1"/>
    <col min="13571" max="13571" width="106.875" style="437" customWidth="1"/>
    <col min="13572" max="13824" width="9" style="437"/>
    <col min="13825" max="13825" width="12.125" style="437" bestFit="1" customWidth="1"/>
    <col min="13826" max="13826" width="8.375" style="437" bestFit="1" customWidth="1"/>
    <col min="13827" max="13827" width="106.875" style="437" customWidth="1"/>
    <col min="13828" max="14080" width="9" style="437"/>
    <col min="14081" max="14081" width="12.125" style="437" bestFit="1" customWidth="1"/>
    <col min="14082" max="14082" width="8.375" style="437" bestFit="1" customWidth="1"/>
    <col min="14083" max="14083" width="106.875" style="437" customWidth="1"/>
    <col min="14084" max="14336" width="9" style="437"/>
    <col min="14337" max="14337" width="12.125" style="437" bestFit="1" customWidth="1"/>
    <col min="14338" max="14338" width="8.375" style="437" bestFit="1" customWidth="1"/>
    <col min="14339" max="14339" width="106.875" style="437" customWidth="1"/>
    <col min="14340" max="14592" width="9" style="437"/>
    <col min="14593" max="14593" width="12.125" style="437" bestFit="1" customWidth="1"/>
    <col min="14594" max="14594" width="8.375" style="437" bestFit="1" customWidth="1"/>
    <col min="14595" max="14595" width="106.875" style="437" customWidth="1"/>
    <col min="14596" max="14848" width="9" style="437"/>
    <col min="14849" max="14849" width="12.125" style="437" bestFit="1" customWidth="1"/>
    <col min="14850" max="14850" width="8.375" style="437" bestFit="1" customWidth="1"/>
    <col min="14851" max="14851" width="106.875" style="437" customWidth="1"/>
    <col min="14852" max="15104" width="9" style="437"/>
    <col min="15105" max="15105" width="12.125" style="437" bestFit="1" customWidth="1"/>
    <col min="15106" max="15106" width="8.375" style="437" bestFit="1" customWidth="1"/>
    <col min="15107" max="15107" width="106.875" style="437" customWidth="1"/>
    <col min="15108" max="15360" width="9" style="437"/>
    <col min="15361" max="15361" width="12.125" style="437" bestFit="1" customWidth="1"/>
    <col min="15362" max="15362" width="8.375" style="437" bestFit="1" customWidth="1"/>
    <col min="15363" max="15363" width="106.875" style="437" customWidth="1"/>
    <col min="15364" max="15616" width="9" style="437"/>
    <col min="15617" max="15617" width="12.125" style="437" bestFit="1" customWidth="1"/>
    <col min="15618" max="15618" width="8.375" style="437" bestFit="1" customWidth="1"/>
    <col min="15619" max="15619" width="106.875" style="437" customWidth="1"/>
    <col min="15620" max="15872" width="9" style="437"/>
    <col min="15873" max="15873" width="12.125" style="437" bestFit="1" customWidth="1"/>
    <col min="15874" max="15874" width="8.375" style="437" bestFit="1" customWidth="1"/>
    <col min="15875" max="15875" width="106.875" style="437" customWidth="1"/>
    <col min="15876" max="16128" width="9" style="437"/>
    <col min="16129" max="16129" width="12.125" style="437" bestFit="1" customWidth="1"/>
    <col min="16130" max="16130" width="8.375" style="437" bestFit="1" customWidth="1"/>
    <col min="16131" max="16131" width="106.875" style="437" customWidth="1"/>
    <col min="16132" max="16384" width="9" style="437"/>
  </cols>
  <sheetData>
    <row r="1" spans="1:6" customFormat="1" ht="22.5" customHeight="1">
      <c r="A1" s="22"/>
      <c r="B1" s="477" t="s">
        <v>321</v>
      </c>
      <c r="C1" s="22"/>
      <c r="D1" s="22"/>
      <c r="E1" s="22"/>
      <c r="F1" s="22"/>
    </row>
    <row r="3" spans="1:6" ht="17.25">
      <c r="A3" s="438" t="s">
        <v>589</v>
      </c>
      <c r="B3" s="437"/>
    </row>
    <row r="4" spans="1:6">
      <c r="B4" s="439"/>
    </row>
    <row r="5" spans="1:6">
      <c r="A5" s="437" t="s">
        <v>590</v>
      </c>
      <c r="B5" s="440" t="s">
        <v>692</v>
      </c>
      <c r="C5" s="437" t="s">
        <v>693</v>
      </c>
    </row>
    <row r="6" spans="1:6">
      <c r="B6" s="440" t="s">
        <v>694</v>
      </c>
      <c r="C6" s="437" t="s">
        <v>695</v>
      </c>
    </row>
    <row r="7" spans="1:6">
      <c r="C7" s="437" t="s">
        <v>696</v>
      </c>
    </row>
    <row r="8" spans="1:6">
      <c r="B8" s="440" t="s">
        <v>697</v>
      </c>
      <c r="C8" s="437" t="s">
        <v>698</v>
      </c>
    </row>
    <row r="9" spans="1:6">
      <c r="B9" s="440" t="s">
        <v>618</v>
      </c>
      <c r="C9" s="437" t="s">
        <v>699</v>
      </c>
    </row>
    <row r="11" spans="1:6">
      <c r="A11" s="437" t="s">
        <v>26</v>
      </c>
      <c r="B11" s="440" t="s">
        <v>700</v>
      </c>
      <c r="C11" s="437" t="s">
        <v>701</v>
      </c>
    </row>
    <row r="12" spans="1:6">
      <c r="B12" s="440" t="s">
        <v>697</v>
      </c>
      <c r="C12" s="437" t="s">
        <v>591</v>
      </c>
    </row>
    <row r="14" spans="1:6">
      <c r="A14" s="437" t="s">
        <v>592</v>
      </c>
      <c r="B14" s="440" t="s">
        <v>376</v>
      </c>
      <c r="C14" s="437" t="s">
        <v>593</v>
      </c>
    </row>
    <row r="16" spans="1:6">
      <c r="A16" s="437" t="s">
        <v>27</v>
      </c>
      <c r="B16" s="440" t="s">
        <v>615</v>
      </c>
      <c r="C16" s="437" t="s">
        <v>702</v>
      </c>
    </row>
    <row r="17" spans="1:3">
      <c r="B17" s="440" t="s">
        <v>703</v>
      </c>
      <c r="C17" s="437" t="s">
        <v>702</v>
      </c>
    </row>
    <row r="18" spans="1:3">
      <c r="B18" s="440" t="s">
        <v>697</v>
      </c>
      <c r="C18" s="437" t="s">
        <v>594</v>
      </c>
    </row>
    <row r="19" spans="1:3">
      <c r="B19" s="440" t="s">
        <v>618</v>
      </c>
      <c r="C19" s="437" t="s">
        <v>704</v>
      </c>
    </row>
    <row r="21" spans="1:3">
      <c r="A21" s="437" t="s">
        <v>15</v>
      </c>
      <c r="B21" s="440" t="s">
        <v>705</v>
      </c>
      <c r="C21" s="437" t="s">
        <v>595</v>
      </c>
    </row>
    <row r="22" spans="1:3">
      <c r="B22" s="440" t="s">
        <v>694</v>
      </c>
      <c r="C22" s="437" t="s">
        <v>596</v>
      </c>
    </row>
    <row r="23" spans="1:3">
      <c r="B23" s="440" t="s">
        <v>706</v>
      </c>
      <c r="C23" s="437" t="s">
        <v>597</v>
      </c>
    </row>
    <row r="25" spans="1:3">
      <c r="A25" s="437" t="s">
        <v>666</v>
      </c>
      <c r="B25" s="440" t="s">
        <v>615</v>
      </c>
      <c r="C25" s="437" t="s">
        <v>707</v>
      </c>
    </row>
    <row r="26" spans="1:3">
      <c r="B26" s="440" t="s">
        <v>706</v>
      </c>
      <c r="C26" s="437" t="s">
        <v>708</v>
      </c>
    </row>
    <row r="27" spans="1:3">
      <c r="B27" s="440" t="s">
        <v>618</v>
      </c>
      <c r="C27" s="437" t="s">
        <v>709</v>
      </c>
    </row>
    <row r="29" spans="1:3">
      <c r="A29" s="437" t="s">
        <v>598</v>
      </c>
      <c r="B29" s="440" t="s">
        <v>710</v>
      </c>
      <c r="C29" s="437" t="s">
        <v>711</v>
      </c>
    </row>
    <row r="30" spans="1:3">
      <c r="B30" s="440" t="s">
        <v>712</v>
      </c>
      <c r="C30" s="437" t="s">
        <v>599</v>
      </c>
    </row>
    <row r="31" spans="1:3">
      <c r="B31" s="440" t="s">
        <v>713</v>
      </c>
      <c r="C31" s="437" t="s">
        <v>600</v>
      </c>
    </row>
    <row r="32" spans="1:3">
      <c r="B32" s="440" t="s">
        <v>705</v>
      </c>
      <c r="C32" s="437" t="s">
        <v>601</v>
      </c>
    </row>
    <row r="33" spans="1:3">
      <c r="B33" s="440" t="s">
        <v>694</v>
      </c>
      <c r="C33" s="437" t="s">
        <v>602</v>
      </c>
    </row>
    <row r="34" spans="1:3">
      <c r="B34" s="440" t="s">
        <v>697</v>
      </c>
      <c r="C34" s="437" t="s">
        <v>714</v>
      </c>
    </row>
    <row r="35" spans="1:3">
      <c r="B35" s="440" t="s">
        <v>715</v>
      </c>
      <c r="C35" s="437" t="s">
        <v>603</v>
      </c>
    </row>
    <row r="37" spans="1:3">
      <c r="A37" s="437" t="s">
        <v>604</v>
      </c>
      <c r="B37" s="440" t="s">
        <v>694</v>
      </c>
      <c r="C37" s="437" t="s">
        <v>716</v>
      </c>
    </row>
    <row r="38" spans="1:3">
      <c r="C38" s="437" t="s">
        <v>717</v>
      </c>
    </row>
    <row r="39" spans="1:3">
      <c r="B39" s="440" t="s">
        <v>697</v>
      </c>
      <c r="C39" s="669" t="s">
        <v>718</v>
      </c>
    </row>
    <row r="40" spans="1:3">
      <c r="B40" s="440" t="s">
        <v>619</v>
      </c>
      <c r="C40" s="437" t="s">
        <v>605</v>
      </c>
    </row>
    <row r="42" spans="1:3">
      <c r="A42" s="437" t="s">
        <v>29</v>
      </c>
      <c r="B42" s="440" t="s">
        <v>700</v>
      </c>
      <c r="C42" s="437" t="s">
        <v>719</v>
      </c>
    </row>
    <row r="44" spans="1:3">
      <c r="A44" s="437" t="s">
        <v>324</v>
      </c>
      <c r="B44" s="440" t="s">
        <v>615</v>
      </c>
      <c r="C44" s="437" t="s">
        <v>607</v>
      </c>
    </row>
    <row r="45" spans="1:3">
      <c r="B45" s="440" t="s">
        <v>700</v>
      </c>
      <c r="C45" s="437" t="s">
        <v>720</v>
      </c>
    </row>
    <row r="46" spans="1:3">
      <c r="B46" s="440" t="s">
        <v>694</v>
      </c>
      <c r="C46" s="437" t="s">
        <v>608</v>
      </c>
    </row>
    <row r="47" spans="1:3">
      <c r="B47" s="440" t="s">
        <v>721</v>
      </c>
      <c r="C47" s="437" t="s">
        <v>698</v>
      </c>
    </row>
    <row r="48" spans="1:3">
      <c r="C48" s="437" t="s">
        <v>722</v>
      </c>
    </row>
    <row r="49" spans="1:3">
      <c r="B49" s="440" t="s">
        <v>618</v>
      </c>
      <c r="C49" s="437" t="s">
        <v>723</v>
      </c>
    </row>
    <row r="50" spans="1:3">
      <c r="B50" s="440" t="s">
        <v>619</v>
      </c>
      <c r="C50" s="437" t="s">
        <v>724</v>
      </c>
    </row>
    <row r="52" spans="1:3">
      <c r="A52" s="437" t="s">
        <v>609</v>
      </c>
      <c r="B52" s="440" t="s">
        <v>357</v>
      </c>
      <c r="C52" s="437" t="s">
        <v>610</v>
      </c>
    </row>
    <row r="53" spans="1:3">
      <c r="B53" s="440" t="s">
        <v>365</v>
      </c>
      <c r="C53" s="437" t="s">
        <v>725</v>
      </c>
    </row>
    <row r="55" spans="1:3">
      <c r="A55" s="437" t="s">
        <v>338</v>
      </c>
      <c r="B55" s="440" t="s">
        <v>703</v>
      </c>
      <c r="C55" s="437" t="s">
        <v>726</v>
      </c>
    </row>
    <row r="56" spans="1:3">
      <c r="B56" s="440" t="s">
        <v>700</v>
      </c>
      <c r="C56" s="437" t="s">
        <v>727</v>
      </c>
    </row>
    <row r="57" spans="1:3">
      <c r="B57" s="440" t="s">
        <v>728</v>
      </c>
      <c r="C57" s="437" t="s">
        <v>611</v>
      </c>
    </row>
    <row r="58" spans="1:3">
      <c r="C58" s="437" t="s">
        <v>729</v>
      </c>
    </row>
    <row r="59" spans="1:3">
      <c r="C59" s="437" t="s">
        <v>730</v>
      </c>
    </row>
    <row r="60" spans="1:3">
      <c r="B60" s="440" t="s">
        <v>697</v>
      </c>
      <c r="C60" s="437" t="s">
        <v>731</v>
      </c>
    </row>
    <row r="61" spans="1:3">
      <c r="B61" s="440" t="s">
        <v>618</v>
      </c>
      <c r="C61" s="437" t="s">
        <v>732</v>
      </c>
    </row>
    <row r="63" spans="1:3">
      <c r="A63" s="437" t="s">
        <v>339</v>
      </c>
      <c r="B63" s="440" t="s">
        <v>438</v>
      </c>
      <c r="C63" s="437" t="s">
        <v>606</v>
      </c>
    </row>
    <row r="64" spans="1:3">
      <c r="B64" s="440" t="s">
        <v>365</v>
      </c>
      <c r="C64" s="437" t="s">
        <v>612</v>
      </c>
    </row>
    <row r="65" spans="1:3">
      <c r="C65" s="437" t="s">
        <v>613</v>
      </c>
    </row>
    <row r="67" spans="1:3">
      <c r="A67" s="437" t="s">
        <v>614</v>
      </c>
      <c r="B67" s="440" t="s">
        <v>615</v>
      </c>
      <c r="C67" s="437" t="s">
        <v>733</v>
      </c>
    </row>
    <row r="68" spans="1:3">
      <c r="B68" s="440" t="s">
        <v>703</v>
      </c>
      <c r="C68" s="437" t="s">
        <v>733</v>
      </c>
    </row>
    <row r="69" spans="1:3">
      <c r="B69" s="440" t="s">
        <v>700</v>
      </c>
      <c r="C69" s="437" t="s">
        <v>734</v>
      </c>
    </row>
    <row r="70" spans="1:3">
      <c r="B70" s="440" t="s">
        <v>697</v>
      </c>
      <c r="C70" s="437" t="s">
        <v>735</v>
      </c>
    </row>
    <row r="71" spans="1:3">
      <c r="B71" s="440" t="s">
        <v>706</v>
      </c>
      <c r="C71" s="437" t="s">
        <v>616</v>
      </c>
    </row>
    <row r="72" spans="1:3">
      <c r="B72" s="440" t="s">
        <v>618</v>
      </c>
      <c r="C72" s="437" t="s">
        <v>736</v>
      </c>
    </row>
    <row r="73" spans="1:3">
      <c r="C73" s="437" t="s">
        <v>737</v>
      </c>
    </row>
    <row r="75" spans="1:3">
      <c r="A75" s="437" t="s">
        <v>617</v>
      </c>
      <c r="B75" s="440" t="s">
        <v>738</v>
      </c>
      <c r="C75" s="437" t="s">
        <v>739</v>
      </c>
    </row>
    <row r="76" spans="1:3">
      <c r="B76" s="440" t="s">
        <v>618</v>
      </c>
      <c r="C76" s="669" t="s">
        <v>740</v>
      </c>
    </row>
    <row r="77" spans="1:3">
      <c r="B77" s="440" t="s">
        <v>619</v>
      </c>
      <c r="C77" s="437" t="s">
        <v>741</v>
      </c>
    </row>
  </sheetData>
  <phoneticPr fontId="2"/>
  <hyperlinks>
    <hyperlink ref="B1" location="目次!A1" display="目次へ" xr:uid="{00000000-0004-0000-0D00-000000000000}"/>
  </hyperlinks>
  <printOptions horizontalCentered="1"/>
  <pageMargins left="0.39370078740157483" right="0.39370078740157483" top="0.55118110236220474" bottom="0.6692913385826772" header="0.51181102362204722" footer="0.51181102362204722"/>
  <pageSetup paperSize="9" scale="71" firstPageNumber="22" pageOrder="overThenDown" orientation="portrait" useFirstPageNumber="1" r:id="rId1"/>
  <headerFooter alignWithMargins="0">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6"/>
  <sheetViews>
    <sheetView showGridLines="0" zoomScale="90" zoomScaleNormal="90" workbookViewId="0">
      <pane ySplit="5" topLeftCell="A6" activePane="bottomLeft" state="frozen"/>
      <selection sqref="A1:D1"/>
      <selection pane="bottomLeft"/>
    </sheetView>
  </sheetViews>
  <sheetFormatPr defaultColWidth="9" defaultRowHeight="13.5"/>
  <cols>
    <col min="1" max="1" width="1.25" customWidth="1"/>
    <col min="2" max="2" width="12.25" customWidth="1"/>
    <col min="3" max="4" width="1.25" customWidth="1"/>
    <col min="5" max="5" width="23.25" customWidth="1"/>
    <col min="6" max="6" width="1.25" customWidth="1"/>
    <col min="7" max="7" width="27.75" customWidth="1"/>
    <col min="8" max="8" width="40.5" bestFit="1" customWidth="1"/>
  </cols>
  <sheetData>
    <row r="1" spans="1:8" ht="22.5" customHeight="1">
      <c r="A1" s="667"/>
      <c r="B1" s="1017" t="s">
        <v>321</v>
      </c>
      <c r="C1" s="1017"/>
      <c r="D1" s="1017"/>
      <c r="E1" s="667"/>
      <c r="F1" s="22"/>
    </row>
    <row r="2" spans="1:8" ht="18.75">
      <c r="A2" s="1032" t="s">
        <v>203</v>
      </c>
      <c r="B2" s="1032"/>
      <c r="C2" s="1032"/>
      <c r="D2" s="1032"/>
      <c r="E2" s="1032"/>
      <c r="F2" s="1032"/>
      <c r="G2" s="1032"/>
      <c r="H2" s="1032"/>
    </row>
    <row r="3" spans="1:8">
      <c r="A3" s="189"/>
      <c r="B3" s="189"/>
      <c r="C3" s="189"/>
      <c r="D3" s="189"/>
      <c r="E3" s="189"/>
      <c r="F3" s="189"/>
      <c r="G3" s="189"/>
      <c r="H3" s="189"/>
    </row>
    <row r="4" spans="1:8" ht="27.75" customHeight="1">
      <c r="A4" s="24"/>
      <c r="B4" s="1020" t="s">
        <v>197</v>
      </c>
      <c r="C4" s="670"/>
      <c r="D4" s="671"/>
      <c r="E4" s="1028" t="s">
        <v>515</v>
      </c>
      <c r="F4" s="672"/>
      <c r="G4" s="670" t="s">
        <v>198</v>
      </c>
      <c r="H4" s="1026" t="s">
        <v>516</v>
      </c>
    </row>
    <row r="5" spans="1:8" ht="27.75" customHeight="1">
      <c r="A5" s="25"/>
      <c r="B5" s="1021"/>
      <c r="C5" s="673"/>
      <c r="D5" s="674"/>
      <c r="E5" s="1029"/>
      <c r="F5" s="675"/>
      <c r="G5" s="676" t="s">
        <v>517</v>
      </c>
      <c r="H5" s="1027"/>
    </row>
    <row r="6" spans="1:8" ht="22.5" customHeight="1">
      <c r="A6" s="21"/>
      <c r="B6" s="1020" t="s">
        <v>199</v>
      </c>
      <c r="C6" s="677"/>
      <c r="D6" s="678"/>
      <c r="E6" s="1024" t="s">
        <v>457</v>
      </c>
      <c r="F6" s="679"/>
      <c r="G6" s="680" t="s">
        <v>518</v>
      </c>
      <c r="H6" s="1022" t="s">
        <v>537</v>
      </c>
    </row>
    <row r="7" spans="1:8" ht="22.5" customHeight="1">
      <c r="A7" s="23"/>
      <c r="B7" s="1021"/>
      <c r="C7" s="681"/>
      <c r="D7" s="682"/>
      <c r="E7" s="1025"/>
      <c r="F7" s="683"/>
      <c r="G7" s="684" t="s">
        <v>200</v>
      </c>
      <c r="H7" s="1023"/>
    </row>
    <row r="8" spans="1:8" ht="22.5" customHeight="1">
      <c r="A8" s="21"/>
      <c r="B8" s="1020" t="s">
        <v>13</v>
      </c>
      <c r="C8" s="677"/>
      <c r="D8" s="678"/>
      <c r="E8" s="1018" t="s">
        <v>527</v>
      </c>
      <c r="F8" s="679"/>
      <c r="G8" s="680" t="s">
        <v>743</v>
      </c>
      <c r="H8" s="1022" t="s">
        <v>328</v>
      </c>
    </row>
    <row r="9" spans="1:8" ht="22.5" customHeight="1">
      <c r="A9" s="23"/>
      <c r="B9" s="1021"/>
      <c r="C9" s="681"/>
      <c r="D9" s="682"/>
      <c r="E9" s="1019"/>
      <c r="F9" s="683"/>
      <c r="G9" s="684" t="s">
        <v>519</v>
      </c>
      <c r="H9" s="1023"/>
    </row>
    <row r="10" spans="1:8" ht="22.5" customHeight="1">
      <c r="A10" s="21"/>
      <c r="B10" s="1020" t="s">
        <v>202</v>
      </c>
      <c r="C10" s="677"/>
      <c r="D10" s="678"/>
      <c r="E10" s="1018" t="s">
        <v>201</v>
      </c>
      <c r="F10" s="679"/>
      <c r="G10" s="680" t="s">
        <v>204</v>
      </c>
      <c r="H10" s="1022" t="s">
        <v>329</v>
      </c>
    </row>
    <row r="11" spans="1:8" ht="22.5" customHeight="1">
      <c r="A11" s="23"/>
      <c r="B11" s="1021"/>
      <c r="C11" s="681"/>
      <c r="D11" s="682"/>
      <c r="E11" s="1019"/>
      <c r="F11" s="683"/>
      <c r="G11" s="684" t="s">
        <v>520</v>
      </c>
      <c r="H11" s="1023"/>
    </row>
    <row r="12" spans="1:8" ht="22.5" customHeight="1">
      <c r="A12" s="21"/>
      <c r="B12" s="1020" t="s">
        <v>14</v>
      </c>
      <c r="C12" s="677"/>
      <c r="D12" s="678"/>
      <c r="E12" s="1018" t="s">
        <v>521</v>
      </c>
      <c r="F12" s="679"/>
      <c r="G12" s="680" t="s">
        <v>378</v>
      </c>
      <c r="H12" s="1022" t="s">
        <v>522</v>
      </c>
    </row>
    <row r="13" spans="1:8" ht="22.5" customHeight="1">
      <c r="A13" s="23"/>
      <c r="B13" s="1021"/>
      <c r="C13" s="681"/>
      <c r="D13" s="682"/>
      <c r="E13" s="1019"/>
      <c r="F13" s="683"/>
      <c r="G13" s="684" t="s">
        <v>523</v>
      </c>
      <c r="H13" s="1023"/>
    </row>
    <row r="14" spans="1:8" ht="22.5" customHeight="1">
      <c r="A14" s="21"/>
      <c r="B14" s="1020" t="s">
        <v>183</v>
      </c>
      <c r="C14" s="677"/>
      <c r="D14" s="678"/>
      <c r="E14" s="1024" t="s">
        <v>245</v>
      </c>
      <c r="F14" s="679"/>
      <c r="G14" s="680" t="s">
        <v>205</v>
      </c>
      <c r="H14" s="1022" t="s">
        <v>330</v>
      </c>
    </row>
    <row r="15" spans="1:8" ht="22.5" customHeight="1">
      <c r="A15" s="23"/>
      <c r="B15" s="1021"/>
      <c r="C15" s="681"/>
      <c r="D15" s="682"/>
      <c r="E15" s="1025"/>
      <c r="F15" s="683"/>
      <c r="G15" s="684" t="s">
        <v>524</v>
      </c>
      <c r="H15" s="1023"/>
    </row>
    <row r="16" spans="1:8" ht="22.5" customHeight="1">
      <c r="A16" s="21"/>
      <c r="B16" s="1020" t="s">
        <v>184</v>
      </c>
      <c r="C16" s="677"/>
      <c r="D16" s="678"/>
      <c r="E16" s="1018" t="s">
        <v>744</v>
      </c>
      <c r="F16" s="679"/>
      <c r="G16" s="680" t="s">
        <v>745</v>
      </c>
      <c r="H16" s="1022" t="s">
        <v>746</v>
      </c>
    </row>
    <row r="17" spans="1:8" ht="22.5" customHeight="1">
      <c r="A17" s="23"/>
      <c r="B17" s="1021"/>
      <c r="C17" s="681"/>
      <c r="D17" s="682"/>
      <c r="E17" s="1019"/>
      <c r="F17" s="683"/>
      <c r="G17" s="684" t="s">
        <v>747</v>
      </c>
      <c r="H17" s="1023"/>
    </row>
    <row r="18" spans="1:8" ht="22.5" customHeight="1">
      <c r="A18" s="21"/>
      <c r="B18" s="1020" t="s">
        <v>28</v>
      </c>
      <c r="C18" s="677"/>
      <c r="D18" s="678"/>
      <c r="E18" s="1018" t="s">
        <v>206</v>
      </c>
      <c r="F18" s="679"/>
      <c r="G18" s="680" t="s">
        <v>248</v>
      </c>
      <c r="H18" s="1022" t="s">
        <v>331</v>
      </c>
    </row>
    <row r="19" spans="1:8" ht="22.5" customHeight="1">
      <c r="A19" s="23"/>
      <c r="B19" s="1021"/>
      <c r="C19" s="681"/>
      <c r="D19" s="682"/>
      <c r="E19" s="1019"/>
      <c r="F19" s="683"/>
      <c r="G19" s="684" t="s">
        <v>525</v>
      </c>
      <c r="H19" s="1023"/>
    </row>
    <row r="20" spans="1:8" ht="22.5" customHeight="1">
      <c r="A20" s="21"/>
      <c r="B20" s="1020" t="s">
        <v>185</v>
      </c>
      <c r="C20" s="677"/>
      <c r="D20" s="678"/>
      <c r="E20" s="1018" t="s">
        <v>379</v>
      </c>
      <c r="F20" s="679"/>
      <c r="G20" s="677" t="s">
        <v>207</v>
      </c>
      <c r="H20" s="1022" t="s">
        <v>380</v>
      </c>
    </row>
    <row r="21" spans="1:8" ht="22.5" customHeight="1">
      <c r="A21" s="23"/>
      <c r="B21" s="1021"/>
      <c r="C21" s="681"/>
      <c r="D21" s="682"/>
      <c r="E21" s="1019"/>
      <c r="F21" s="683"/>
      <c r="G21" s="684" t="s">
        <v>526</v>
      </c>
      <c r="H21" s="1023"/>
    </row>
    <row r="22" spans="1:8" ht="22.5" customHeight="1">
      <c r="A22" s="21"/>
      <c r="B22" s="1020" t="s">
        <v>16</v>
      </c>
      <c r="C22" s="677"/>
      <c r="D22" s="678"/>
      <c r="E22" s="1018" t="s">
        <v>527</v>
      </c>
      <c r="F22" s="679"/>
      <c r="G22" s="677" t="s">
        <v>208</v>
      </c>
      <c r="H22" s="1022" t="s">
        <v>332</v>
      </c>
    </row>
    <row r="23" spans="1:8" ht="22.5" customHeight="1">
      <c r="A23" s="23"/>
      <c r="B23" s="1021"/>
      <c r="C23" s="681"/>
      <c r="D23" s="682"/>
      <c r="E23" s="1019"/>
      <c r="F23" s="683"/>
      <c r="G23" s="684" t="s">
        <v>528</v>
      </c>
      <c r="H23" s="1023"/>
    </row>
    <row r="24" spans="1:8" s="22" customFormat="1" ht="22.5" customHeight="1">
      <c r="A24" s="21"/>
      <c r="B24" s="1020" t="s">
        <v>17</v>
      </c>
      <c r="C24" s="677"/>
      <c r="D24" s="678"/>
      <c r="E24" s="1018" t="s">
        <v>384</v>
      </c>
      <c r="F24" s="679"/>
      <c r="G24" s="677" t="s">
        <v>209</v>
      </c>
      <c r="H24" s="1022" t="s">
        <v>333</v>
      </c>
    </row>
    <row r="25" spans="1:8" s="22" customFormat="1" ht="22.5" customHeight="1">
      <c r="A25" s="23"/>
      <c r="B25" s="1021"/>
      <c r="C25" s="681"/>
      <c r="D25" s="682"/>
      <c r="E25" s="1019"/>
      <c r="F25" s="683"/>
      <c r="G25" s="684" t="s">
        <v>529</v>
      </c>
      <c r="H25" s="1023"/>
    </row>
    <row r="26" spans="1:8" s="22" customFormat="1" ht="22.5" customHeight="1">
      <c r="A26" s="21"/>
      <c r="B26" s="1020" t="s">
        <v>18</v>
      </c>
      <c r="C26" s="677"/>
      <c r="D26" s="678"/>
      <c r="E26" s="1030" t="s">
        <v>748</v>
      </c>
      <c r="F26" s="685"/>
      <c r="G26" s="686" t="s">
        <v>530</v>
      </c>
      <c r="H26" s="1022" t="s">
        <v>334</v>
      </c>
    </row>
    <row r="27" spans="1:8" s="22" customFormat="1" ht="22.5" customHeight="1">
      <c r="A27" s="23"/>
      <c r="B27" s="1021"/>
      <c r="C27" s="681"/>
      <c r="D27" s="682"/>
      <c r="E27" s="1031"/>
      <c r="F27" s="687"/>
      <c r="G27" s="688" t="s">
        <v>531</v>
      </c>
      <c r="H27" s="1023"/>
    </row>
    <row r="28" spans="1:8" s="22" customFormat="1" ht="22.5" customHeight="1">
      <c r="A28" s="21"/>
      <c r="B28" s="1020" t="s">
        <v>19</v>
      </c>
      <c r="C28" s="677"/>
      <c r="D28" s="678"/>
      <c r="E28" s="1018" t="s">
        <v>246</v>
      </c>
      <c r="F28" s="679"/>
      <c r="G28" s="677" t="s">
        <v>215</v>
      </c>
      <c r="H28" s="1022" t="s">
        <v>335</v>
      </c>
    </row>
    <row r="29" spans="1:8" s="22" customFormat="1" ht="22.5" customHeight="1">
      <c r="A29" s="23"/>
      <c r="B29" s="1021"/>
      <c r="C29" s="681"/>
      <c r="D29" s="682"/>
      <c r="E29" s="1019"/>
      <c r="F29" s="683"/>
      <c r="G29" s="684" t="s">
        <v>532</v>
      </c>
      <c r="H29" s="1023"/>
    </row>
    <row r="30" spans="1:8" s="22" customFormat="1" ht="22.5" customHeight="1">
      <c r="A30" s="21"/>
      <c r="B30" s="1020" t="s">
        <v>210</v>
      </c>
      <c r="C30" s="677"/>
      <c r="D30" s="678"/>
      <c r="E30" s="1018" t="s">
        <v>749</v>
      </c>
      <c r="F30" s="679"/>
      <c r="G30" s="677" t="s">
        <v>247</v>
      </c>
      <c r="H30" s="1022" t="s">
        <v>255</v>
      </c>
    </row>
    <row r="31" spans="1:8" s="22" customFormat="1" ht="22.5" customHeight="1">
      <c r="A31" s="23"/>
      <c r="B31" s="1021"/>
      <c r="C31" s="681"/>
      <c r="D31" s="682"/>
      <c r="E31" s="1019"/>
      <c r="F31" s="683"/>
      <c r="G31" s="684" t="s">
        <v>533</v>
      </c>
      <c r="H31" s="1023"/>
    </row>
    <row r="32" spans="1:8" s="22" customFormat="1" ht="22.5" customHeight="1">
      <c r="A32" s="21"/>
      <c r="B32" s="1020" t="s">
        <v>196</v>
      </c>
      <c r="C32" s="677"/>
      <c r="D32" s="678"/>
      <c r="E32" s="1018" t="s">
        <v>213</v>
      </c>
      <c r="F32" s="679"/>
      <c r="G32" s="677" t="s">
        <v>214</v>
      </c>
      <c r="H32" s="1022" t="s">
        <v>261</v>
      </c>
    </row>
    <row r="33" spans="1:8" s="22" customFormat="1" ht="22.5" customHeight="1">
      <c r="A33" s="23"/>
      <c r="B33" s="1021"/>
      <c r="C33" s="681"/>
      <c r="D33" s="682"/>
      <c r="E33" s="1019"/>
      <c r="F33" s="683"/>
      <c r="G33" s="684" t="s">
        <v>534</v>
      </c>
      <c r="H33" s="1023"/>
    </row>
    <row r="34" spans="1:8" ht="22.5" customHeight="1">
      <c r="A34" s="190"/>
      <c r="B34" s="1020" t="s">
        <v>216</v>
      </c>
      <c r="C34" s="677"/>
      <c r="D34" s="678"/>
      <c r="E34" s="1018" t="s">
        <v>213</v>
      </c>
      <c r="F34" s="679"/>
      <c r="G34" s="677" t="s">
        <v>249</v>
      </c>
      <c r="H34" s="1022" t="s">
        <v>535</v>
      </c>
    </row>
    <row r="35" spans="1:8" ht="22.5" customHeight="1">
      <c r="A35" s="191"/>
      <c r="B35" s="1021"/>
      <c r="C35" s="681"/>
      <c r="D35" s="682"/>
      <c r="E35" s="1019"/>
      <c r="F35" s="683"/>
      <c r="G35" s="684" t="s">
        <v>536</v>
      </c>
      <c r="H35" s="1023"/>
    </row>
    <row r="36" spans="1:8">
      <c r="B36" s="189"/>
      <c r="C36" s="189"/>
      <c r="D36" s="189"/>
      <c r="E36" s="189"/>
      <c r="F36" s="189"/>
      <c r="G36" s="189"/>
      <c r="H36" s="189"/>
    </row>
  </sheetData>
  <mergeCells count="50">
    <mergeCell ref="B1:D1"/>
    <mergeCell ref="B34:B35"/>
    <mergeCell ref="B22:B23"/>
    <mergeCell ref="E14:E15"/>
    <mergeCell ref="B20:B21"/>
    <mergeCell ref="B16:B17"/>
    <mergeCell ref="E16:E17"/>
    <mergeCell ref="B18:B19"/>
    <mergeCell ref="E18:E19"/>
    <mergeCell ref="A2:H2"/>
    <mergeCell ref="E34:E35"/>
    <mergeCell ref="B32:B33"/>
    <mergeCell ref="H10:H11"/>
    <mergeCell ref="E22:E23"/>
    <mergeCell ref="B14:B15"/>
    <mergeCell ref="H34:H35"/>
    <mergeCell ref="H32:H33"/>
    <mergeCell ref="H30:H31"/>
    <mergeCell ref="H28:H29"/>
    <mergeCell ref="E32:E33"/>
    <mergeCell ref="H14:H15"/>
    <mergeCell ref="H16:H17"/>
    <mergeCell ref="B28:B29"/>
    <mergeCell ref="E28:E29"/>
    <mergeCell ref="B24:B25"/>
    <mergeCell ref="E24:E25"/>
    <mergeCell ref="B26:B27"/>
    <mergeCell ref="E26:E27"/>
    <mergeCell ref="H6:H7"/>
    <mergeCell ref="E6:E7"/>
    <mergeCell ref="B6:B7"/>
    <mergeCell ref="H4:H5"/>
    <mergeCell ref="E4:E5"/>
    <mergeCell ref="B4:B5"/>
    <mergeCell ref="E10:E11"/>
    <mergeCell ref="B10:B11"/>
    <mergeCell ref="H8:H9"/>
    <mergeCell ref="E30:E31"/>
    <mergeCell ref="B30:B31"/>
    <mergeCell ref="E20:E21"/>
    <mergeCell ref="H18:H19"/>
    <mergeCell ref="E12:E13"/>
    <mergeCell ref="B12:B13"/>
    <mergeCell ref="E8:E9"/>
    <mergeCell ref="B8:B9"/>
    <mergeCell ref="H12:H13"/>
    <mergeCell ref="H26:H27"/>
    <mergeCell ref="H24:H25"/>
    <mergeCell ref="H22:H23"/>
    <mergeCell ref="H20:H21"/>
  </mergeCells>
  <phoneticPr fontId="2"/>
  <hyperlinks>
    <hyperlink ref="B1:D1" location="目次!A1" display="目次へ" xr:uid="{00000000-0004-0000-0E00-000000000000}"/>
  </hyperlinks>
  <printOptions horizontalCentered="1" verticalCentered="1"/>
  <pageMargins left="0.39370078740157483" right="0.39370078740157483" top="0.55118110236220474" bottom="0.6692913385826772" header="0.51181102362204722" footer="0.51181102362204722"/>
  <pageSetup paperSize="9" scale="86" firstPageNumber="23" orientation="portrait" useFirstPageNumber="1"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showGridLines="0" zoomScaleNormal="100" workbookViewId="0"/>
  </sheetViews>
  <sheetFormatPr defaultRowHeight="14.25"/>
  <cols>
    <col min="1" max="1" width="114.875" style="445" bestFit="1" customWidth="1"/>
    <col min="2" max="16384" width="9" style="445"/>
  </cols>
  <sheetData>
    <row r="1" spans="1:1" ht="17.25">
      <c r="A1" s="444" t="s">
        <v>621</v>
      </c>
    </row>
    <row r="2" spans="1:1" ht="18">
      <c r="A2" s="473"/>
    </row>
    <row r="3" spans="1:1">
      <c r="A3" s="446" t="s">
        <v>657</v>
      </c>
    </row>
    <row r="4" spans="1:1">
      <c r="A4" s="446" t="s">
        <v>658</v>
      </c>
    </row>
    <row r="5" spans="1:1" ht="61.5">
      <c r="A5" s="474" t="s">
        <v>655</v>
      </c>
    </row>
    <row r="6" spans="1:1" ht="15.75">
      <c r="A6" s="475" t="s">
        <v>622</v>
      </c>
    </row>
    <row r="7" spans="1:1" ht="15.75">
      <c r="A7" s="475" t="s">
        <v>656</v>
      </c>
    </row>
    <row r="8" spans="1:1" ht="28.5">
      <c r="A8" s="476" t="s">
        <v>665</v>
      </c>
    </row>
    <row r="9" spans="1:1">
      <c r="A9" s="446" t="s">
        <v>659</v>
      </c>
    </row>
    <row r="10" spans="1:1">
      <c r="A10" s="446" t="s">
        <v>660</v>
      </c>
    </row>
    <row r="11" spans="1:1">
      <c r="A11" s="446" t="s">
        <v>661</v>
      </c>
    </row>
    <row r="12" spans="1:1">
      <c r="A12" s="446" t="s">
        <v>662</v>
      </c>
    </row>
    <row r="13" spans="1:1">
      <c r="A13" s="446" t="s">
        <v>663</v>
      </c>
    </row>
    <row r="14" spans="1:1">
      <c r="A14" s="446" t="s">
        <v>664</v>
      </c>
    </row>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2"/>
  <sheetViews>
    <sheetView showGridLines="0" zoomScale="80" zoomScaleNormal="80" workbookViewId="0">
      <pane xSplit="5" ySplit="2" topLeftCell="F3" activePane="bottomRight" state="frozen"/>
      <selection sqref="A1:D1"/>
      <selection pane="topRight" sqref="A1:D1"/>
      <selection pane="bottomLeft" sqref="A1:D1"/>
      <selection pane="bottomRight"/>
    </sheetView>
  </sheetViews>
  <sheetFormatPr defaultRowHeight="13.5"/>
  <cols>
    <col min="1" max="1" width="3.75" style="12" customWidth="1"/>
    <col min="2" max="2" width="3.75" style="13" customWidth="1"/>
    <col min="3" max="3" width="17.25" style="12" bestFit="1" customWidth="1"/>
    <col min="4" max="4" width="8.25" style="12" customWidth="1"/>
    <col min="5" max="5" width="6.25" style="12" customWidth="1"/>
    <col min="6" max="7" width="10" style="12" customWidth="1"/>
    <col min="8" max="8" width="10.625" style="12" customWidth="1"/>
    <col min="9" max="10" width="10" style="12" customWidth="1"/>
    <col min="11" max="11" width="9.875" style="12" customWidth="1"/>
    <col min="12" max="13" width="10" style="26" customWidth="1"/>
    <col min="14" max="16" width="10.625" style="26" customWidth="1"/>
    <col min="17" max="19" width="10" style="12" customWidth="1"/>
    <col min="20" max="20" width="10.625" style="12" customWidth="1"/>
    <col min="21" max="16384" width="9" style="12"/>
  </cols>
  <sheetData>
    <row r="1" spans="1:20" ht="22.5" customHeight="1" thickBot="1">
      <c r="B1" s="712" t="s">
        <v>321</v>
      </c>
      <c r="C1" s="712"/>
      <c r="D1" s="712"/>
      <c r="L1" s="209"/>
      <c r="M1" s="209"/>
      <c r="N1" s="209"/>
      <c r="O1" s="209"/>
      <c r="P1" s="209"/>
    </row>
    <row r="2" spans="1:20" s="5" customFormat="1" ht="26.25" customHeight="1" thickBot="1">
      <c r="A2" s="719" t="s">
        <v>0</v>
      </c>
      <c r="B2" s="720"/>
      <c r="C2" s="720"/>
      <c r="D2" s="720"/>
      <c r="E2" s="1" t="s">
        <v>188</v>
      </c>
      <c r="F2" s="104" t="s">
        <v>336</v>
      </c>
      <c r="G2" s="104" t="s">
        <v>26</v>
      </c>
      <c r="H2" s="104" t="s">
        <v>218</v>
      </c>
      <c r="I2" s="104" t="s">
        <v>27</v>
      </c>
      <c r="J2" s="104" t="s">
        <v>15</v>
      </c>
      <c r="K2" s="104" t="s">
        <v>666</v>
      </c>
      <c r="L2" s="104" t="s">
        <v>219</v>
      </c>
      <c r="M2" s="104" t="s">
        <v>220</v>
      </c>
      <c r="N2" s="104" t="s">
        <v>29</v>
      </c>
      <c r="O2" s="104" t="s">
        <v>324</v>
      </c>
      <c r="P2" s="104" t="s">
        <v>325</v>
      </c>
      <c r="Q2" s="104" t="s">
        <v>338</v>
      </c>
      <c r="R2" s="104" t="s">
        <v>339</v>
      </c>
      <c r="S2" s="104" t="s">
        <v>326</v>
      </c>
      <c r="T2" s="105" t="s">
        <v>340</v>
      </c>
    </row>
    <row r="3" spans="1:20" ht="26.85" customHeight="1" thickBot="1">
      <c r="A3" s="728" t="s">
        <v>469</v>
      </c>
      <c r="B3" s="729"/>
      <c r="C3" s="730" t="s">
        <v>241</v>
      </c>
      <c r="D3" s="731"/>
      <c r="E3" s="14"/>
      <c r="F3" s="478" t="s">
        <v>385</v>
      </c>
      <c r="G3" s="478" t="s">
        <v>386</v>
      </c>
      <c r="H3" s="478" t="s">
        <v>387</v>
      </c>
      <c r="I3" s="478" t="s">
        <v>388</v>
      </c>
      <c r="J3" s="478" t="s">
        <v>389</v>
      </c>
      <c r="K3" s="478" t="s">
        <v>390</v>
      </c>
      <c r="L3" s="478" t="s">
        <v>391</v>
      </c>
      <c r="M3" s="478" t="s">
        <v>392</v>
      </c>
      <c r="N3" s="478" t="s">
        <v>393</v>
      </c>
      <c r="O3" s="478" t="s">
        <v>393</v>
      </c>
      <c r="P3" s="478" t="s">
        <v>394</v>
      </c>
      <c r="Q3" s="478" t="s">
        <v>395</v>
      </c>
      <c r="R3" s="478" t="s">
        <v>667</v>
      </c>
      <c r="S3" s="478" t="s">
        <v>396</v>
      </c>
      <c r="T3" s="479" t="s">
        <v>397</v>
      </c>
    </row>
    <row r="4" spans="1:20" ht="26.25" customHeight="1" thickTop="1" thickBot="1">
      <c r="A4" s="690" t="s">
        <v>470</v>
      </c>
      <c r="B4" s="691"/>
      <c r="C4" s="721" t="s">
        <v>668</v>
      </c>
      <c r="D4" s="722"/>
      <c r="E4" s="15" t="s">
        <v>471</v>
      </c>
      <c r="F4" s="480">
        <v>827.83</v>
      </c>
      <c r="G4" s="481">
        <v>552.54</v>
      </c>
      <c r="H4" s="480">
        <v>342.13</v>
      </c>
      <c r="I4" s="480">
        <v>347.1</v>
      </c>
      <c r="J4" s="480">
        <v>67.540000000000006</v>
      </c>
      <c r="K4" s="480">
        <v>172.74</v>
      </c>
      <c r="L4" s="480">
        <v>224.8</v>
      </c>
      <c r="M4" s="480">
        <v>32.71</v>
      </c>
      <c r="N4" s="480">
        <v>7.72</v>
      </c>
      <c r="O4" s="480">
        <v>19.170000000000002</v>
      </c>
      <c r="P4" s="480">
        <v>24.35</v>
      </c>
      <c r="Q4" s="480">
        <v>42.92</v>
      </c>
      <c r="R4" s="480">
        <v>501.44</v>
      </c>
      <c r="S4" s="480">
        <v>616.4</v>
      </c>
      <c r="T4" s="482">
        <v>85.13</v>
      </c>
    </row>
    <row r="5" spans="1:20" s="5" customFormat="1" ht="26.85" customHeight="1" thickTop="1">
      <c r="A5" s="700" t="s">
        <v>472</v>
      </c>
      <c r="B5" s="701"/>
      <c r="C5" s="724" t="s">
        <v>1</v>
      </c>
      <c r="D5" s="16" t="s">
        <v>221</v>
      </c>
      <c r="E5" s="17" t="s">
        <v>473</v>
      </c>
      <c r="F5" s="483" t="s">
        <v>268</v>
      </c>
      <c r="G5" s="484" t="s">
        <v>290</v>
      </c>
      <c r="H5" s="483" t="s">
        <v>270</v>
      </c>
      <c r="I5" s="483" t="s">
        <v>288</v>
      </c>
      <c r="J5" s="483" t="s">
        <v>398</v>
      </c>
      <c r="K5" s="485" t="s">
        <v>286</v>
      </c>
      <c r="L5" s="483" t="s">
        <v>399</v>
      </c>
      <c r="M5" s="483" t="s">
        <v>272</v>
      </c>
      <c r="N5" s="483" t="s">
        <v>274</v>
      </c>
      <c r="O5" s="483" t="s">
        <v>274</v>
      </c>
      <c r="P5" s="483" t="s">
        <v>274</v>
      </c>
      <c r="Q5" s="483" t="s">
        <v>268</v>
      </c>
      <c r="R5" s="483" t="s">
        <v>284</v>
      </c>
      <c r="S5" s="483" t="s">
        <v>279</v>
      </c>
      <c r="T5" s="486" t="s">
        <v>281</v>
      </c>
    </row>
    <row r="6" spans="1:20" ht="26.85" customHeight="1">
      <c r="A6" s="723" t="s">
        <v>2</v>
      </c>
      <c r="B6" s="733" t="s">
        <v>669</v>
      </c>
      <c r="C6" s="725"/>
      <c r="D6" s="236" t="s">
        <v>222</v>
      </c>
      <c r="E6" s="237" t="s">
        <v>473</v>
      </c>
      <c r="F6" s="487" t="s">
        <v>269</v>
      </c>
      <c r="G6" s="488" t="s">
        <v>289</v>
      </c>
      <c r="H6" s="487" t="s">
        <v>271</v>
      </c>
      <c r="I6" s="487" t="s">
        <v>289</v>
      </c>
      <c r="J6" s="487" t="s">
        <v>400</v>
      </c>
      <c r="K6" s="489" t="s">
        <v>287</v>
      </c>
      <c r="L6" s="487" t="s">
        <v>401</v>
      </c>
      <c r="M6" s="487" t="s">
        <v>273</v>
      </c>
      <c r="N6" s="487" t="s">
        <v>275</v>
      </c>
      <c r="O6" s="487" t="s">
        <v>276</v>
      </c>
      <c r="P6" s="487" t="s">
        <v>277</v>
      </c>
      <c r="Q6" s="487" t="s">
        <v>278</v>
      </c>
      <c r="R6" s="487" t="s">
        <v>285</v>
      </c>
      <c r="S6" s="487" t="s">
        <v>280</v>
      </c>
      <c r="T6" s="490" t="s">
        <v>282</v>
      </c>
    </row>
    <row r="7" spans="1:20" ht="26.25" customHeight="1">
      <c r="A7" s="723"/>
      <c r="B7" s="733"/>
      <c r="C7" s="696" t="s">
        <v>240</v>
      </c>
      <c r="D7" s="18" t="s">
        <v>223</v>
      </c>
      <c r="E7" s="18" t="s">
        <v>474</v>
      </c>
      <c r="F7" s="491">
        <v>29.2</v>
      </c>
      <c r="G7" s="492">
        <v>37.1</v>
      </c>
      <c r="H7" s="491">
        <v>29.7</v>
      </c>
      <c r="I7" s="491">
        <v>32</v>
      </c>
      <c r="J7" s="493">
        <v>10</v>
      </c>
      <c r="K7" s="494">
        <v>13</v>
      </c>
      <c r="L7" s="491">
        <v>24.6</v>
      </c>
      <c r="M7" s="491">
        <v>9</v>
      </c>
      <c r="N7" s="491">
        <v>2</v>
      </c>
      <c r="O7" s="491">
        <v>6.5</v>
      </c>
      <c r="P7" s="491">
        <v>6.7</v>
      </c>
      <c r="Q7" s="491">
        <v>5.5</v>
      </c>
      <c r="R7" s="491">
        <v>35</v>
      </c>
      <c r="S7" s="491">
        <v>38.799999999999997</v>
      </c>
      <c r="T7" s="495">
        <v>13.5</v>
      </c>
    </row>
    <row r="8" spans="1:20" ht="26.85" customHeight="1">
      <c r="A8" s="723"/>
      <c r="B8" s="733"/>
      <c r="C8" s="725"/>
      <c r="D8" s="236" t="s">
        <v>224</v>
      </c>
      <c r="E8" s="236" t="s">
        <v>474</v>
      </c>
      <c r="F8" s="496">
        <v>49.5</v>
      </c>
      <c r="G8" s="497">
        <v>34.299999999999997</v>
      </c>
      <c r="H8" s="496">
        <v>37</v>
      </c>
      <c r="I8" s="496">
        <v>15</v>
      </c>
      <c r="J8" s="498">
        <v>10.7</v>
      </c>
      <c r="K8" s="499">
        <v>24</v>
      </c>
      <c r="L8" s="496">
        <v>20.5</v>
      </c>
      <c r="M8" s="496">
        <v>5.4</v>
      </c>
      <c r="N8" s="496">
        <v>4.3</v>
      </c>
      <c r="O8" s="496">
        <v>4.3</v>
      </c>
      <c r="P8" s="496">
        <v>8.5</v>
      </c>
      <c r="Q8" s="496">
        <v>10.9</v>
      </c>
      <c r="R8" s="496">
        <v>30</v>
      </c>
      <c r="S8" s="496">
        <v>39.200000000000003</v>
      </c>
      <c r="T8" s="500">
        <v>10.8</v>
      </c>
    </row>
    <row r="9" spans="1:20" ht="26.85" customHeight="1">
      <c r="A9" s="723"/>
      <c r="B9" s="733"/>
      <c r="C9" s="696" t="s">
        <v>239</v>
      </c>
      <c r="D9" s="18" t="s">
        <v>225</v>
      </c>
      <c r="E9" s="18" t="s">
        <v>475</v>
      </c>
      <c r="F9" s="491">
        <v>971.3</v>
      </c>
      <c r="G9" s="492">
        <v>839.2</v>
      </c>
      <c r="H9" s="491">
        <v>669</v>
      </c>
      <c r="I9" s="491">
        <v>871</v>
      </c>
      <c r="J9" s="493">
        <v>590</v>
      </c>
      <c r="K9" s="494">
        <v>763</v>
      </c>
      <c r="L9" s="491">
        <v>784.9</v>
      </c>
      <c r="M9" s="491">
        <v>430.2</v>
      </c>
      <c r="N9" s="491">
        <v>100.5</v>
      </c>
      <c r="O9" s="491">
        <v>490</v>
      </c>
      <c r="P9" s="491">
        <v>142.19999999999999</v>
      </c>
      <c r="Q9" s="491">
        <v>305.5</v>
      </c>
      <c r="R9" s="491">
        <v>696.7</v>
      </c>
      <c r="S9" s="491">
        <v>959</v>
      </c>
      <c r="T9" s="495" t="s">
        <v>283</v>
      </c>
    </row>
    <row r="10" spans="1:20" ht="26.85" customHeight="1" thickBot="1">
      <c r="A10" s="732"/>
      <c r="B10" s="734"/>
      <c r="C10" s="697"/>
      <c r="D10" s="238" t="s">
        <v>226</v>
      </c>
      <c r="E10" s="238" t="s">
        <v>475</v>
      </c>
      <c r="F10" s="501" t="s">
        <v>283</v>
      </c>
      <c r="G10" s="502">
        <v>7.1</v>
      </c>
      <c r="H10" s="501">
        <v>0</v>
      </c>
      <c r="I10" s="501">
        <v>11.5</v>
      </c>
      <c r="J10" s="503">
        <v>10</v>
      </c>
      <c r="K10" s="501">
        <v>0</v>
      </c>
      <c r="L10" s="501">
        <v>88</v>
      </c>
      <c r="M10" s="501">
        <v>13</v>
      </c>
      <c r="N10" s="501">
        <v>13.7</v>
      </c>
      <c r="O10" s="501">
        <v>10</v>
      </c>
      <c r="P10" s="501">
        <v>8</v>
      </c>
      <c r="Q10" s="501">
        <v>19.399999999999999</v>
      </c>
      <c r="R10" s="501">
        <v>0</v>
      </c>
      <c r="S10" s="501">
        <v>100</v>
      </c>
      <c r="T10" s="504" t="s">
        <v>283</v>
      </c>
    </row>
    <row r="11" spans="1:20" ht="26.85" customHeight="1" thickTop="1">
      <c r="A11" s="700" t="s">
        <v>476</v>
      </c>
      <c r="B11" s="701"/>
      <c r="C11" s="715" t="s">
        <v>3</v>
      </c>
      <c r="D11" s="716"/>
      <c r="E11" s="239" t="s">
        <v>4</v>
      </c>
      <c r="F11" s="505">
        <v>726665</v>
      </c>
      <c r="G11" s="505">
        <v>32751</v>
      </c>
      <c r="H11" s="505">
        <v>34420</v>
      </c>
      <c r="I11" s="505">
        <v>13758</v>
      </c>
      <c r="J11" s="505">
        <v>75236</v>
      </c>
      <c r="K11" s="505">
        <v>7527</v>
      </c>
      <c r="L11" s="505">
        <v>34742</v>
      </c>
      <c r="M11" s="505">
        <v>30279</v>
      </c>
      <c r="N11" s="505">
        <v>23262</v>
      </c>
      <c r="O11" s="505">
        <v>33497</v>
      </c>
      <c r="P11" s="505">
        <v>33027</v>
      </c>
      <c r="Q11" s="505">
        <v>31858</v>
      </c>
      <c r="R11" s="505">
        <v>20458</v>
      </c>
      <c r="S11" s="505">
        <v>13194</v>
      </c>
      <c r="T11" s="506">
        <v>29404</v>
      </c>
    </row>
    <row r="12" spans="1:20" ht="26.85" customHeight="1">
      <c r="A12" s="723" t="s">
        <v>477</v>
      </c>
      <c r="B12" s="713" t="s">
        <v>670</v>
      </c>
      <c r="C12" s="717" t="s">
        <v>5</v>
      </c>
      <c r="D12" s="718"/>
      <c r="E12" s="240" t="s">
        <v>6</v>
      </c>
      <c r="F12" s="507">
        <v>1466264</v>
      </c>
      <c r="G12" s="507">
        <v>76677</v>
      </c>
      <c r="H12" s="507">
        <v>79886</v>
      </c>
      <c r="I12" s="507">
        <v>32164</v>
      </c>
      <c r="J12" s="507">
        <v>180975</v>
      </c>
      <c r="K12" s="507">
        <v>17044</v>
      </c>
      <c r="L12" s="507">
        <v>87005</v>
      </c>
      <c r="M12" s="507">
        <v>74779</v>
      </c>
      <c r="N12" s="507">
        <v>56415</v>
      </c>
      <c r="O12" s="507">
        <v>80514</v>
      </c>
      <c r="P12" s="507">
        <v>70958</v>
      </c>
      <c r="Q12" s="507">
        <v>73690</v>
      </c>
      <c r="R12" s="507">
        <v>51813</v>
      </c>
      <c r="S12" s="507">
        <v>31816</v>
      </c>
      <c r="T12" s="508">
        <v>76893</v>
      </c>
    </row>
    <row r="13" spans="1:20" ht="26.85" customHeight="1">
      <c r="A13" s="702"/>
      <c r="B13" s="714"/>
      <c r="C13" s="19"/>
      <c r="D13" s="241" t="s">
        <v>7</v>
      </c>
      <c r="E13" s="242" t="s">
        <v>6</v>
      </c>
      <c r="F13" s="509">
        <v>694238</v>
      </c>
      <c r="G13" s="509">
        <v>38146</v>
      </c>
      <c r="H13" s="509">
        <v>39734</v>
      </c>
      <c r="I13" s="509">
        <v>15455</v>
      </c>
      <c r="J13" s="509">
        <v>86968</v>
      </c>
      <c r="K13" s="509">
        <v>8075</v>
      </c>
      <c r="L13" s="509">
        <v>42061</v>
      </c>
      <c r="M13" s="509">
        <v>35834</v>
      </c>
      <c r="N13" s="509">
        <v>26901</v>
      </c>
      <c r="O13" s="509">
        <v>38866</v>
      </c>
      <c r="P13" s="509">
        <v>34530</v>
      </c>
      <c r="Q13" s="509">
        <v>36188</v>
      </c>
      <c r="R13" s="509">
        <v>24729</v>
      </c>
      <c r="S13" s="509">
        <v>15503</v>
      </c>
      <c r="T13" s="510">
        <v>36803</v>
      </c>
    </row>
    <row r="14" spans="1:20" ht="26.85" customHeight="1">
      <c r="A14" s="702"/>
      <c r="B14" s="714"/>
      <c r="C14" s="20"/>
      <c r="D14" s="243" t="s">
        <v>8</v>
      </c>
      <c r="E14" s="244" t="s">
        <v>6</v>
      </c>
      <c r="F14" s="511">
        <v>772026</v>
      </c>
      <c r="G14" s="511">
        <v>38531</v>
      </c>
      <c r="H14" s="511">
        <v>40152</v>
      </c>
      <c r="I14" s="511">
        <v>16709</v>
      </c>
      <c r="J14" s="511">
        <v>94007</v>
      </c>
      <c r="K14" s="511">
        <v>8969</v>
      </c>
      <c r="L14" s="511">
        <v>44944</v>
      </c>
      <c r="M14" s="511">
        <v>38945</v>
      </c>
      <c r="N14" s="511">
        <v>29514</v>
      </c>
      <c r="O14" s="511">
        <v>41648</v>
      </c>
      <c r="P14" s="511">
        <v>36428</v>
      </c>
      <c r="Q14" s="511">
        <v>37502</v>
      </c>
      <c r="R14" s="511">
        <v>27084</v>
      </c>
      <c r="S14" s="511">
        <v>16313</v>
      </c>
      <c r="T14" s="512">
        <v>40090</v>
      </c>
    </row>
    <row r="15" spans="1:20" ht="26.85" customHeight="1">
      <c r="A15" s="702"/>
      <c r="B15" s="714"/>
      <c r="C15" s="726" t="s">
        <v>250</v>
      </c>
      <c r="D15" s="727"/>
      <c r="E15" s="245"/>
      <c r="F15" s="513">
        <v>89.924173538196897</v>
      </c>
      <c r="G15" s="513">
        <v>99</v>
      </c>
      <c r="H15" s="513">
        <v>99</v>
      </c>
      <c r="I15" s="513">
        <v>92.5</v>
      </c>
      <c r="J15" s="513">
        <v>92.512259725339604</v>
      </c>
      <c r="K15" s="513">
        <v>90</v>
      </c>
      <c r="L15" s="513">
        <v>93.6</v>
      </c>
      <c r="M15" s="513">
        <v>92</v>
      </c>
      <c r="N15" s="513">
        <v>91.1</v>
      </c>
      <c r="O15" s="513">
        <v>93.3</v>
      </c>
      <c r="P15" s="513">
        <v>94.8</v>
      </c>
      <c r="Q15" s="513">
        <v>96.5</v>
      </c>
      <c r="R15" s="513">
        <v>91.304829419583527</v>
      </c>
      <c r="S15" s="513">
        <v>95</v>
      </c>
      <c r="T15" s="514">
        <v>91.800947867298575</v>
      </c>
    </row>
    <row r="16" spans="1:20" ht="26.85" customHeight="1">
      <c r="A16" s="702"/>
      <c r="B16" s="714"/>
      <c r="C16" s="694" t="s">
        <v>9</v>
      </c>
      <c r="D16" s="695"/>
      <c r="E16" s="240" t="s">
        <v>6</v>
      </c>
      <c r="F16" s="513">
        <v>2.0177991233924848</v>
      </c>
      <c r="G16" s="513">
        <v>2.2999999999999998</v>
      </c>
      <c r="H16" s="513">
        <v>2.2999999999999998</v>
      </c>
      <c r="I16" s="513">
        <v>2.2999999999999998</v>
      </c>
      <c r="J16" s="513">
        <v>2.4054309107342231</v>
      </c>
      <c r="K16" s="513">
        <v>2.2599999999999998</v>
      </c>
      <c r="L16" s="513">
        <v>2.5</v>
      </c>
      <c r="M16" s="513">
        <v>2.5</v>
      </c>
      <c r="N16" s="513">
        <v>2.4</v>
      </c>
      <c r="O16" s="513">
        <v>2.4</v>
      </c>
      <c r="P16" s="513">
        <v>2.1</v>
      </c>
      <c r="Q16" s="513">
        <v>2.2999999999999998</v>
      </c>
      <c r="R16" s="513">
        <v>2.5326522631733308</v>
      </c>
      <c r="S16" s="513">
        <v>2.4</v>
      </c>
      <c r="T16" s="514">
        <v>2.6150523738266904</v>
      </c>
    </row>
    <row r="17" spans="1:20" ht="26.85" customHeight="1" thickBot="1">
      <c r="A17" s="702"/>
      <c r="B17" s="714"/>
      <c r="C17" s="692" t="s">
        <v>10</v>
      </c>
      <c r="D17" s="693"/>
      <c r="E17" s="246" t="s">
        <v>430</v>
      </c>
      <c r="F17" s="515">
        <v>1771.2138965729678</v>
      </c>
      <c r="G17" s="515">
        <v>138.80000000000001</v>
      </c>
      <c r="H17" s="515">
        <v>233.5</v>
      </c>
      <c r="I17" s="515">
        <v>92.7</v>
      </c>
      <c r="J17" s="515">
        <v>2679.5232454841571</v>
      </c>
      <c r="K17" s="515">
        <v>98.66</v>
      </c>
      <c r="L17" s="515">
        <v>387</v>
      </c>
      <c r="M17" s="515">
        <v>2286.1</v>
      </c>
      <c r="N17" s="515">
        <v>7307.6</v>
      </c>
      <c r="O17" s="515">
        <v>4200</v>
      </c>
      <c r="P17" s="515">
        <v>2914.1</v>
      </c>
      <c r="Q17" s="515">
        <v>1716.9</v>
      </c>
      <c r="R17" s="515">
        <v>103.32841416719847</v>
      </c>
      <c r="S17" s="515">
        <v>51.6</v>
      </c>
      <c r="T17" s="516">
        <v>903.242100317162</v>
      </c>
    </row>
    <row r="18" spans="1:20" ht="26.85" customHeight="1" thickTop="1">
      <c r="A18" s="700" t="s">
        <v>478</v>
      </c>
      <c r="B18" s="701"/>
      <c r="C18" s="710" t="s">
        <v>228</v>
      </c>
      <c r="D18" s="711"/>
      <c r="E18" s="247" t="s">
        <v>6</v>
      </c>
      <c r="F18" s="517">
        <v>10223</v>
      </c>
      <c r="G18" s="106">
        <v>667</v>
      </c>
      <c r="H18" s="517">
        <v>606</v>
      </c>
      <c r="I18" s="517">
        <v>220</v>
      </c>
      <c r="J18" s="517">
        <v>1219</v>
      </c>
      <c r="K18" s="517">
        <v>95</v>
      </c>
      <c r="L18" s="517">
        <v>575</v>
      </c>
      <c r="M18" s="517">
        <v>469</v>
      </c>
      <c r="N18" s="517">
        <v>523</v>
      </c>
      <c r="O18" s="517">
        <v>662</v>
      </c>
      <c r="P18" s="517">
        <v>442</v>
      </c>
      <c r="Q18" s="517">
        <v>559</v>
      </c>
      <c r="R18" s="517">
        <v>278</v>
      </c>
      <c r="S18" s="517">
        <v>200</v>
      </c>
      <c r="T18" s="518">
        <v>689</v>
      </c>
    </row>
    <row r="19" spans="1:20" ht="26.85" customHeight="1">
      <c r="A19" s="702" t="s">
        <v>479</v>
      </c>
      <c r="B19" s="703"/>
      <c r="C19" s="706" t="s">
        <v>229</v>
      </c>
      <c r="D19" s="707"/>
      <c r="E19" s="240" t="s">
        <v>6</v>
      </c>
      <c r="F19" s="507">
        <v>14925</v>
      </c>
      <c r="G19" s="100">
        <v>993</v>
      </c>
      <c r="H19" s="507">
        <v>1080</v>
      </c>
      <c r="I19" s="507">
        <v>506</v>
      </c>
      <c r="J19" s="507">
        <v>1780</v>
      </c>
      <c r="K19" s="507">
        <v>337</v>
      </c>
      <c r="L19" s="507">
        <v>835</v>
      </c>
      <c r="M19" s="507">
        <v>874</v>
      </c>
      <c r="N19" s="507">
        <v>488</v>
      </c>
      <c r="O19" s="507">
        <v>669</v>
      </c>
      <c r="P19" s="507">
        <v>672</v>
      </c>
      <c r="Q19" s="507">
        <v>497</v>
      </c>
      <c r="R19" s="507">
        <v>843</v>
      </c>
      <c r="S19" s="507">
        <v>465</v>
      </c>
      <c r="T19" s="508">
        <v>564</v>
      </c>
    </row>
    <row r="20" spans="1:20" ht="26.85" customHeight="1">
      <c r="A20" s="702"/>
      <c r="B20" s="703"/>
      <c r="C20" s="706" t="s">
        <v>227</v>
      </c>
      <c r="D20" s="707"/>
      <c r="E20" s="240" t="s">
        <v>6</v>
      </c>
      <c r="F20" s="519">
        <v>-4702</v>
      </c>
      <c r="G20" s="107">
        <v>-326</v>
      </c>
      <c r="H20" s="519">
        <v>-474</v>
      </c>
      <c r="I20" s="519">
        <v>-286</v>
      </c>
      <c r="J20" s="519">
        <v>-561</v>
      </c>
      <c r="K20" s="519">
        <v>-242</v>
      </c>
      <c r="L20" s="519">
        <v>-260</v>
      </c>
      <c r="M20" s="519">
        <v>-405</v>
      </c>
      <c r="N20" s="519">
        <v>35</v>
      </c>
      <c r="O20" s="519">
        <v>-7</v>
      </c>
      <c r="P20" s="519">
        <v>-230</v>
      </c>
      <c r="Q20" s="519">
        <v>62</v>
      </c>
      <c r="R20" s="519">
        <v>-565</v>
      </c>
      <c r="S20" s="519">
        <v>-265</v>
      </c>
      <c r="T20" s="520">
        <v>125</v>
      </c>
    </row>
    <row r="21" spans="1:20" ht="26.85" customHeight="1">
      <c r="A21" s="702"/>
      <c r="B21" s="703"/>
      <c r="C21" s="706" t="s">
        <v>230</v>
      </c>
      <c r="D21" s="707"/>
      <c r="E21" s="240" t="s">
        <v>6</v>
      </c>
      <c r="F21" s="519">
        <v>54247</v>
      </c>
      <c r="G21" s="107">
        <v>2675</v>
      </c>
      <c r="H21" s="519">
        <v>3607</v>
      </c>
      <c r="I21" s="519">
        <v>923</v>
      </c>
      <c r="J21" s="519">
        <v>6367</v>
      </c>
      <c r="K21" s="107">
        <v>568</v>
      </c>
      <c r="L21" s="519">
        <v>2412</v>
      </c>
      <c r="M21" s="519">
        <v>2100</v>
      </c>
      <c r="N21" s="519">
        <v>2727</v>
      </c>
      <c r="O21" s="519">
        <v>3297</v>
      </c>
      <c r="P21" s="519">
        <v>2304</v>
      </c>
      <c r="Q21" s="519">
        <v>3240</v>
      </c>
      <c r="R21" s="519">
        <v>1105</v>
      </c>
      <c r="S21" s="519">
        <v>1248</v>
      </c>
      <c r="T21" s="520">
        <v>3342</v>
      </c>
    </row>
    <row r="22" spans="1:20" ht="26.85" customHeight="1">
      <c r="A22" s="702"/>
      <c r="B22" s="703"/>
      <c r="C22" s="706" t="s">
        <v>231</v>
      </c>
      <c r="D22" s="707"/>
      <c r="E22" s="240" t="s">
        <v>6</v>
      </c>
      <c r="F22" s="519">
        <v>51751</v>
      </c>
      <c r="G22" s="107">
        <v>3091</v>
      </c>
      <c r="H22" s="519">
        <v>4278</v>
      </c>
      <c r="I22" s="519">
        <v>973</v>
      </c>
      <c r="J22" s="519">
        <v>6549</v>
      </c>
      <c r="K22" s="107">
        <v>620</v>
      </c>
      <c r="L22" s="519">
        <v>2842</v>
      </c>
      <c r="M22" s="519">
        <v>2302</v>
      </c>
      <c r="N22" s="519">
        <v>2171</v>
      </c>
      <c r="O22" s="519">
        <v>3119</v>
      </c>
      <c r="P22" s="519">
        <v>2453</v>
      </c>
      <c r="Q22" s="519">
        <v>2676</v>
      </c>
      <c r="R22" s="519">
        <v>1369</v>
      </c>
      <c r="S22" s="519">
        <v>1291</v>
      </c>
      <c r="T22" s="520">
        <v>2554</v>
      </c>
    </row>
    <row r="23" spans="1:20" ht="26.85" customHeight="1">
      <c r="A23" s="702"/>
      <c r="B23" s="703"/>
      <c r="C23" s="706" t="s">
        <v>232</v>
      </c>
      <c r="D23" s="707"/>
      <c r="E23" s="240" t="s">
        <v>6</v>
      </c>
      <c r="F23" s="519">
        <v>2496</v>
      </c>
      <c r="G23" s="107">
        <v>-416</v>
      </c>
      <c r="H23" s="519">
        <v>-671</v>
      </c>
      <c r="I23" s="519">
        <v>-50</v>
      </c>
      <c r="J23" s="519">
        <v>-182</v>
      </c>
      <c r="K23" s="107">
        <v>-52</v>
      </c>
      <c r="L23" s="519">
        <v>-430</v>
      </c>
      <c r="M23" s="519">
        <v>-202</v>
      </c>
      <c r="N23" s="519">
        <v>556</v>
      </c>
      <c r="O23" s="519">
        <v>178</v>
      </c>
      <c r="P23" s="519">
        <v>-149</v>
      </c>
      <c r="Q23" s="519">
        <v>564</v>
      </c>
      <c r="R23" s="519">
        <v>-264</v>
      </c>
      <c r="S23" s="519">
        <v>-43</v>
      </c>
      <c r="T23" s="520">
        <v>788</v>
      </c>
    </row>
    <row r="24" spans="1:20" ht="26.85" customHeight="1">
      <c r="A24" s="702"/>
      <c r="B24" s="703"/>
      <c r="C24" s="242" t="s">
        <v>186</v>
      </c>
      <c r="D24" s="248" t="s">
        <v>233</v>
      </c>
      <c r="E24" s="242" t="s">
        <v>6</v>
      </c>
      <c r="F24" s="521">
        <v>6.9299876693264499</v>
      </c>
      <c r="G24" s="108">
        <v>8.4</v>
      </c>
      <c r="H24" s="521">
        <v>7.2</v>
      </c>
      <c r="I24" s="521">
        <v>6.5</v>
      </c>
      <c r="J24" s="521">
        <v>6.6006779367331241</v>
      </c>
      <c r="K24" s="108">
        <v>4.8844024747639212</v>
      </c>
      <c r="L24" s="521">
        <v>6.5</v>
      </c>
      <c r="M24" s="521">
        <v>6.1</v>
      </c>
      <c r="N24" s="521">
        <v>9.7976770325964786</v>
      </c>
      <c r="O24" s="521">
        <v>8.3000000000000007</v>
      </c>
      <c r="P24" s="521">
        <v>6.83</v>
      </c>
      <c r="Q24" s="521">
        <v>7.9</v>
      </c>
      <c r="R24" s="521">
        <v>6.8</v>
      </c>
      <c r="S24" s="521">
        <v>6</v>
      </c>
      <c r="T24" s="522">
        <v>9.5</v>
      </c>
    </row>
    <row r="25" spans="1:20" ht="26.85" customHeight="1">
      <c r="A25" s="702"/>
      <c r="B25" s="703"/>
      <c r="C25" s="249" t="s">
        <v>341</v>
      </c>
      <c r="D25" s="250" t="s">
        <v>234</v>
      </c>
      <c r="E25" s="244" t="s">
        <v>6</v>
      </c>
      <c r="F25" s="523">
        <v>10.117388825657564</v>
      </c>
      <c r="G25" s="251">
        <v>12.6</v>
      </c>
      <c r="H25" s="523">
        <v>12.9</v>
      </c>
      <c r="I25" s="523">
        <v>15</v>
      </c>
      <c r="J25" s="523">
        <v>9.6383976434659253</v>
      </c>
      <c r="K25" s="523">
        <v>18.886356235753826</v>
      </c>
      <c r="L25" s="523">
        <v>9.3000000000000007</v>
      </c>
      <c r="M25" s="523">
        <v>11.4</v>
      </c>
      <c r="N25" s="523">
        <v>9.1420007493443229</v>
      </c>
      <c r="O25" s="523">
        <v>8.4</v>
      </c>
      <c r="P25" s="523">
        <v>9.49</v>
      </c>
      <c r="Q25" s="523">
        <v>7</v>
      </c>
      <c r="R25" s="523">
        <v>15.3</v>
      </c>
      <c r="S25" s="523">
        <v>14</v>
      </c>
      <c r="T25" s="524">
        <v>7.7</v>
      </c>
    </row>
    <row r="26" spans="1:20" ht="26.85" customHeight="1">
      <c r="A26" s="702"/>
      <c r="B26" s="703"/>
      <c r="C26" s="242" t="s">
        <v>187</v>
      </c>
      <c r="D26" s="248" t="s">
        <v>235</v>
      </c>
      <c r="E26" s="242" t="s">
        <v>6</v>
      </c>
      <c r="F26" s="521">
        <v>36.773064765524005</v>
      </c>
      <c r="G26" s="108">
        <v>33.9</v>
      </c>
      <c r="H26" s="521">
        <v>42.9</v>
      </c>
      <c r="I26" s="521">
        <v>27.3</v>
      </c>
      <c r="J26" s="521">
        <v>34.476223480869407</v>
      </c>
      <c r="K26" s="521">
        <v>27.515467274503422</v>
      </c>
      <c r="L26" s="521">
        <v>27</v>
      </c>
      <c r="M26" s="521">
        <v>27.3</v>
      </c>
      <c r="N26" s="521">
        <v>51.08654926938928</v>
      </c>
      <c r="O26" s="521">
        <v>41.2</v>
      </c>
      <c r="P26" s="521">
        <v>31.72</v>
      </c>
      <c r="Q26" s="521">
        <v>45.7</v>
      </c>
      <c r="R26" s="521">
        <v>18.3</v>
      </c>
      <c r="S26" s="521">
        <v>37.700000000000003</v>
      </c>
      <c r="T26" s="522">
        <v>45.9</v>
      </c>
    </row>
    <row r="27" spans="1:20" ht="26.85" customHeight="1">
      <c r="A27" s="702"/>
      <c r="B27" s="703"/>
      <c r="C27" s="249" t="s">
        <v>341</v>
      </c>
      <c r="D27" s="250" t="s">
        <v>231</v>
      </c>
      <c r="E27" s="244" t="s">
        <v>6</v>
      </c>
      <c r="F27" s="523">
        <v>35.081071297594939</v>
      </c>
      <c r="G27" s="251">
        <v>39.200000000000003</v>
      </c>
      <c r="H27" s="523">
        <v>50.9</v>
      </c>
      <c r="I27" s="523">
        <v>28.8</v>
      </c>
      <c r="J27" s="523">
        <v>35.461722565763111</v>
      </c>
      <c r="K27" s="523">
        <v>34.896342125257789</v>
      </c>
      <c r="L27" s="523">
        <v>31.8</v>
      </c>
      <c r="M27" s="523">
        <v>29.9</v>
      </c>
      <c r="N27" s="523">
        <v>40.670663169726495</v>
      </c>
      <c r="O27" s="523">
        <v>38.9</v>
      </c>
      <c r="P27" s="523">
        <v>35.18</v>
      </c>
      <c r="Q27" s="523">
        <v>37.799999999999997</v>
      </c>
      <c r="R27" s="523">
        <v>25.8</v>
      </c>
      <c r="S27" s="523">
        <v>39</v>
      </c>
      <c r="T27" s="524">
        <v>35.1</v>
      </c>
    </row>
    <row r="28" spans="1:20" ht="26.85" customHeight="1">
      <c r="A28" s="702"/>
      <c r="B28" s="703"/>
      <c r="C28" s="708" t="s">
        <v>236</v>
      </c>
      <c r="D28" s="709"/>
      <c r="E28" s="240" t="s">
        <v>12</v>
      </c>
      <c r="F28" s="507">
        <v>7184</v>
      </c>
      <c r="G28" s="100">
        <v>346</v>
      </c>
      <c r="H28" s="507">
        <v>368</v>
      </c>
      <c r="I28" s="507">
        <v>124</v>
      </c>
      <c r="J28" s="507">
        <v>1675</v>
      </c>
      <c r="K28" s="507">
        <v>62</v>
      </c>
      <c r="L28" s="507">
        <v>308</v>
      </c>
      <c r="M28" s="507">
        <v>269</v>
      </c>
      <c r="N28" s="507">
        <v>255</v>
      </c>
      <c r="O28" s="507">
        <v>310</v>
      </c>
      <c r="P28" s="507">
        <v>268</v>
      </c>
      <c r="Q28" s="507">
        <v>226</v>
      </c>
      <c r="R28" s="507">
        <v>178</v>
      </c>
      <c r="S28" s="507">
        <v>108</v>
      </c>
      <c r="T28" s="508">
        <v>262</v>
      </c>
    </row>
    <row r="29" spans="1:20" ht="26.25" customHeight="1">
      <c r="A29" s="702"/>
      <c r="B29" s="703"/>
      <c r="C29" s="708" t="s">
        <v>237</v>
      </c>
      <c r="D29" s="709"/>
      <c r="E29" s="240" t="s">
        <v>12</v>
      </c>
      <c r="F29" s="507">
        <v>2368</v>
      </c>
      <c r="G29" s="100">
        <v>131</v>
      </c>
      <c r="H29" s="507">
        <v>138</v>
      </c>
      <c r="I29" s="507">
        <v>48</v>
      </c>
      <c r="J29" s="507">
        <v>417</v>
      </c>
      <c r="K29" s="507">
        <v>31</v>
      </c>
      <c r="L29" s="507">
        <v>135</v>
      </c>
      <c r="M29" s="507">
        <v>91</v>
      </c>
      <c r="N29" s="507">
        <v>76</v>
      </c>
      <c r="O29" s="507">
        <v>84</v>
      </c>
      <c r="P29" s="507">
        <v>131</v>
      </c>
      <c r="Q29" s="507">
        <v>81</v>
      </c>
      <c r="R29" s="507">
        <v>77</v>
      </c>
      <c r="S29" s="507">
        <v>54</v>
      </c>
      <c r="T29" s="508">
        <v>99</v>
      </c>
    </row>
    <row r="30" spans="1:20" ht="26.85" customHeight="1" thickBot="1">
      <c r="A30" s="704"/>
      <c r="B30" s="705"/>
      <c r="C30" s="698" t="s">
        <v>238</v>
      </c>
      <c r="D30" s="699"/>
      <c r="E30" s="252" t="s">
        <v>12</v>
      </c>
      <c r="F30" s="525">
        <v>202</v>
      </c>
      <c r="G30" s="109">
        <v>11</v>
      </c>
      <c r="H30" s="525">
        <v>12</v>
      </c>
      <c r="I30" s="525">
        <v>2</v>
      </c>
      <c r="J30" s="525">
        <v>26</v>
      </c>
      <c r="K30" s="525">
        <v>2</v>
      </c>
      <c r="L30" s="525">
        <v>16</v>
      </c>
      <c r="M30" s="525">
        <v>7</v>
      </c>
      <c r="N30" s="525">
        <v>7</v>
      </c>
      <c r="O30" s="525">
        <v>8</v>
      </c>
      <c r="P30" s="525">
        <v>4</v>
      </c>
      <c r="Q30" s="525">
        <v>9</v>
      </c>
      <c r="R30" s="525">
        <v>7</v>
      </c>
      <c r="S30" s="525">
        <v>2</v>
      </c>
      <c r="T30" s="526">
        <v>7</v>
      </c>
    </row>
    <row r="31" spans="1:20">
      <c r="A31" s="13"/>
      <c r="F31" s="110"/>
      <c r="G31" s="110"/>
      <c r="H31" s="110"/>
      <c r="I31" s="110"/>
      <c r="J31" s="110"/>
      <c r="K31" s="110"/>
      <c r="L31" s="110"/>
      <c r="M31" s="110"/>
      <c r="N31" s="110"/>
      <c r="O31" s="110"/>
      <c r="P31" s="110"/>
      <c r="Q31" s="110"/>
      <c r="R31" s="110"/>
      <c r="S31" s="110"/>
      <c r="T31" s="110"/>
    </row>
    <row r="32" spans="1:20">
      <c r="A32" s="13"/>
      <c r="F32" s="110"/>
      <c r="G32" s="110"/>
      <c r="H32" s="110"/>
      <c r="I32" s="110"/>
      <c r="J32" s="110"/>
      <c r="K32" s="110"/>
      <c r="L32" s="110"/>
      <c r="M32" s="110"/>
      <c r="N32" s="110"/>
      <c r="O32" s="110"/>
      <c r="P32" s="110"/>
      <c r="Q32" s="110"/>
      <c r="R32" s="110"/>
      <c r="S32" s="110"/>
      <c r="T32" s="110"/>
    </row>
    <row r="33" spans="1:20">
      <c r="A33" s="13"/>
      <c r="F33" s="110"/>
      <c r="G33" s="110"/>
      <c r="H33" s="110"/>
      <c r="I33" s="110"/>
      <c r="J33" s="110"/>
      <c r="K33" s="110"/>
      <c r="L33" s="110"/>
      <c r="M33" s="110"/>
      <c r="N33" s="110"/>
      <c r="O33" s="110"/>
      <c r="P33" s="110"/>
      <c r="Q33" s="110"/>
      <c r="R33" s="110"/>
      <c r="S33" s="110"/>
      <c r="T33" s="110"/>
    </row>
    <row r="34" spans="1:20" s="111" customFormat="1">
      <c r="F34" s="112"/>
      <c r="G34" s="112"/>
      <c r="H34" s="112"/>
      <c r="I34" s="112"/>
      <c r="J34" s="112"/>
      <c r="K34" s="112"/>
      <c r="L34" s="112"/>
      <c r="M34" s="112"/>
      <c r="N34" s="112"/>
      <c r="O34" s="112"/>
      <c r="P34" s="112"/>
      <c r="Q34" s="112"/>
      <c r="R34" s="112"/>
      <c r="S34" s="112"/>
      <c r="T34" s="112"/>
    </row>
    <row r="35" spans="1:20" s="111" customFormat="1">
      <c r="F35" s="112"/>
      <c r="G35" s="112"/>
      <c r="H35" s="112"/>
      <c r="I35" s="112"/>
      <c r="J35" s="112"/>
      <c r="K35" s="112"/>
      <c r="L35" s="112"/>
      <c r="M35" s="112"/>
      <c r="N35" s="112"/>
      <c r="O35" s="112"/>
      <c r="P35" s="112"/>
      <c r="Q35" s="112"/>
      <c r="R35" s="112"/>
      <c r="S35" s="112"/>
      <c r="T35" s="112"/>
    </row>
    <row r="36" spans="1:20" s="111" customFormat="1">
      <c r="F36" s="112"/>
      <c r="G36" s="112"/>
      <c r="H36" s="112"/>
      <c r="I36" s="112"/>
      <c r="J36" s="112"/>
      <c r="K36" s="112"/>
      <c r="L36" s="112"/>
      <c r="M36" s="112"/>
      <c r="N36" s="112"/>
      <c r="O36" s="112"/>
      <c r="P36" s="112"/>
      <c r="Q36" s="112"/>
      <c r="R36" s="112"/>
      <c r="S36" s="112"/>
      <c r="T36" s="112"/>
    </row>
    <row r="37" spans="1:20" s="111" customFormat="1">
      <c r="F37" s="112"/>
      <c r="G37" s="112"/>
      <c r="H37" s="112"/>
      <c r="I37" s="112"/>
      <c r="J37" s="112"/>
      <c r="K37" s="112"/>
      <c r="L37" s="112"/>
      <c r="M37" s="112"/>
      <c r="N37" s="112"/>
      <c r="O37" s="112"/>
      <c r="P37" s="112"/>
      <c r="Q37" s="112"/>
      <c r="R37" s="112"/>
      <c r="S37" s="112"/>
      <c r="T37" s="112"/>
    </row>
    <row r="38" spans="1:20" s="111" customFormat="1">
      <c r="F38" s="112"/>
      <c r="G38" s="112"/>
      <c r="H38" s="112"/>
      <c r="I38" s="112"/>
      <c r="J38" s="112"/>
      <c r="K38" s="112"/>
      <c r="L38" s="112"/>
      <c r="M38" s="112"/>
      <c r="N38" s="112"/>
      <c r="O38" s="112"/>
      <c r="P38" s="112"/>
      <c r="Q38" s="112"/>
      <c r="R38" s="112"/>
      <c r="S38" s="112"/>
      <c r="T38" s="112"/>
    </row>
    <row r="39" spans="1:20" s="111" customFormat="1">
      <c r="F39" s="112"/>
      <c r="G39" s="112"/>
      <c r="H39" s="112"/>
      <c r="I39" s="112"/>
      <c r="J39" s="112"/>
      <c r="K39" s="112"/>
      <c r="L39" s="112"/>
      <c r="M39" s="112"/>
      <c r="N39" s="112"/>
      <c r="O39" s="112"/>
      <c r="P39" s="112"/>
      <c r="Q39" s="112"/>
      <c r="R39" s="112"/>
      <c r="S39" s="112"/>
      <c r="T39" s="112"/>
    </row>
    <row r="40" spans="1:20" s="111" customFormat="1">
      <c r="F40" s="112"/>
      <c r="G40" s="112"/>
      <c r="H40" s="112"/>
      <c r="I40" s="112"/>
      <c r="J40" s="112"/>
      <c r="K40" s="112"/>
      <c r="L40" s="112"/>
      <c r="M40" s="112"/>
      <c r="N40" s="112"/>
      <c r="O40" s="112"/>
      <c r="P40" s="112"/>
      <c r="Q40" s="112"/>
      <c r="R40" s="112"/>
      <c r="S40" s="112"/>
      <c r="T40" s="112"/>
    </row>
    <row r="41" spans="1:20" s="111" customFormat="1">
      <c r="F41" s="112"/>
      <c r="G41" s="112"/>
      <c r="H41" s="112"/>
      <c r="I41" s="112"/>
      <c r="J41" s="112"/>
      <c r="K41" s="112"/>
      <c r="L41" s="112"/>
      <c r="M41" s="112"/>
      <c r="N41" s="112"/>
      <c r="O41" s="112"/>
      <c r="P41" s="112"/>
      <c r="Q41" s="112"/>
      <c r="R41" s="112"/>
      <c r="S41" s="112"/>
      <c r="T41" s="112"/>
    </row>
    <row r="42" spans="1:20" s="111" customFormat="1">
      <c r="F42" s="112"/>
      <c r="G42" s="112"/>
      <c r="H42" s="112"/>
      <c r="I42" s="112"/>
      <c r="J42" s="112"/>
      <c r="K42" s="112"/>
      <c r="L42" s="112"/>
      <c r="M42" s="112"/>
      <c r="N42" s="112"/>
      <c r="O42" s="112"/>
      <c r="P42" s="112"/>
      <c r="Q42" s="112"/>
      <c r="R42" s="112"/>
      <c r="S42" s="112"/>
      <c r="T42" s="112"/>
    </row>
    <row r="43" spans="1:20" s="111" customFormat="1">
      <c r="F43" s="112"/>
      <c r="G43" s="112"/>
      <c r="H43" s="112"/>
      <c r="I43" s="112"/>
      <c r="J43" s="112"/>
      <c r="K43" s="112"/>
      <c r="L43" s="112"/>
      <c r="M43" s="112"/>
      <c r="N43" s="112"/>
      <c r="O43" s="112"/>
      <c r="P43" s="112"/>
      <c r="Q43" s="112"/>
      <c r="R43" s="112"/>
      <c r="S43" s="112"/>
      <c r="T43" s="112"/>
    </row>
    <row r="44" spans="1:20" s="111" customFormat="1">
      <c r="F44" s="112"/>
      <c r="G44" s="112"/>
      <c r="H44" s="112"/>
      <c r="I44" s="112"/>
      <c r="J44" s="112"/>
      <c r="K44" s="112"/>
      <c r="L44" s="112"/>
      <c r="M44" s="112"/>
      <c r="N44" s="112"/>
      <c r="O44" s="112"/>
      <c r="P44" s="112"/>
      <c r="Q44" s="112"/>
      <c r="R44" s="112"/>
      <c r="S44" s="112"/>
      <c r="T44" s="112"/>
    </row>
    <row r="45" spans="1:20" s="111" customFormat="1">
      <c r="F45" s="112"/>
      <c r="G45" s="112"/>
      <c r="H45" s="112"/>
      <c r="I45" s="112"/>
      <c r="J45" s="112"/>
      <c r="K45" s="112"/>
      <c r="L45" s="112"/>
      <c r="M45" s="112"/>
      <c r="N45" s="112"/>
      <c r="O45" s="112"/>
      <c r="P45" s="112"/>
      <c r="Q45" s="112"/>
      <c r="R45" s="112"/>
      <c r="S45" s="112"/>
      <c r="T45" s="112"/>
    </row>
    <row r="46" spans="1:20" s="111" customFormat="1">
      <c r="F46" s="112"/>
      <c r="G46" s="112"/>
      <c r="H46" s="112"/>
      <c r="I46" s="112"/>
      <c r="J46" s="112"/>
      <c r="K46" s="112"/>
      <c r="L46" s="112"/>
      <c r="M46" s="112"/>
      <c r="N46" s="112"/>
      <c r="O46" s="112"/>
      <c r="P46" s="112"/>
      <c r="Q46" s="112"/>
      <c r="R46" s="112"/>
      <c r="S46" s="112"/>
      <c r="T46" s="112"/>
    </row>
    <row r="47" spans="1:20" s="111" customFormat="1">
      <c r="F47" s="112"/>
      <c r="G47" s="112"/>
      <c r="H47" s="112"/>
      <c r="I47" s="112"/>
      <c r="J47" s="112"/>
      <c r="K47" s="112"/>
      <c r="L47" s="112"/>
      <c r="M47" s="112"/>
      <c r="N47" s="112"/>
      <c r="O47" s="112"/>
      <c r="P47" s="112"/>
      <c r="Q47" s="112"/>
      <c r="R47" s="112"/>
      <c r="S47" s="112"/>
      <c r="T47" s="112"/>
    </row>
    <row r="48" spans="1:20" s="111" customFormat="1">
      <c r="F48" s="112"/>
      <c r="G48" s="112"/>
      <c r="H48" s="112"/>
      <c r="I48" s="112"/>
      <c r="J48" s="112"/>
      <c r="K48" s="112"/>
      <c r="L48" s="112"/>
      <c r="M48" s="112"/>
      <c r="N48" s="112"/>
      <c r="O48" s="112"/>
      <c r="P48" s="112"/>
      <c r="Q48" s="112"/>
      <c r="R48" s="112"/>
      <c r="S48" s="112"/>
      <c r="T48" s="112"/>
    </row>
    <row r="49" spans="6:20" s="111" customFormat="1">
      <c r="F49" s="112"/>
      <c r="G49" s="112"/>
      <c r="H49" s="112"/>
      <c r="I49" s="112"/>
      <c r="J49" s="112"/>
      <c r="K49" s="112"/>
      <c r="L49" s="112"/>
      <c r="M49" s="112"/>
      <c r="N49" s="112"/>
      <c r="O49" s="112"/>
      <c r="P49" s="112"/>
      <c r="Q49" s="112"/>
      <c r="R49" s="112"/>
      <c r="S49" s="112"/>
      <c r="T49" s="112"/>
    </row>
    <row r="50" spans="6:20" s="111" customFormat="1">
      <c r="F50" s="112"/>
      <c r="G50" s="112"/>
      <c r="H50" s="112"/>
      <c r="I50" s="112"/>
      <c r="J50" s="112"/>
      <c r="K50" s="112"/>
      <c r="L50" s="112"/>
      <c r="M50" s="112"/>
      <c r="N50" s="112"/>
      <c r="O50" s="112"/>
      <c r="P50" s="112"/>
      <c r="Q50" s="112"/>
      <c r="R50" s="112"/>
      <c r="S50" s="112"/>
      <c r="T50" s="112"/>
    </row>
    <row r="51" spans="6:20" s="111" customFormat="1">
      <c r="F51" s="112"/>
      <c r="G51" s="112"/>
      <c r="H51" s="112"/>
      <c r="I51" s="112"/>
      <c r="J51" s="112"/>
      <c r="K51" s="112"/>
      <c r="L51" s="112"/>
      <c r="M51" s="112"/>
      <c r="N51" s="112"/>
      <c r="O51" s="112"/>
      <c r="P51" s="112"/>
      <c r="Q51" s="112"/>
      <c r="R51" s="112"/>
      <c r="S51" s="112"/>
      <c r="T51" s="112"/>
    </row>
    <row r="52" spans="6:20" s="111" customFormat="1">
      <c r="F52" s="112"/>
      <c r="G52" s="112"/>
      <c r="H52" s="112"/>
      <c r="I52" s="112"/>
      <c r="J52" s="112"/>
      <c r="K52" s="112"/>
      <c r="L52" s="112"/>
      <c r="M52" s="112"/>
      <c r="N52" s="112"/>
      <c r="O52" s="112"/>
      <c r="P52" s="112"/>
      <c r="Q52" s="112"/>
      <c r="R52" s="112"/>
      <c r="S52" s="112"/>
      <c r="T52" s="112"/>
    </row>
    <row r="53" spans="6:20" s="111" customFormat="1">
      <c r="F53" s="112"/>
      <c r="G53" s="112"/>
      <c r="H53" s="112"/>
      <c r="I53" s="112"/>
      <c r="J53" s="112"/>
      <c r="K53" s="112"/>
      <c r="L53" s="112"/>
      <c r="M53" s="112"/>
      <c r="N53" s="112"/>
      <c r="O53" s="112"/>
      <c r="P53" s="112"/>
      <c r="Q53" s="112"/>
      <c r="R53" s="112"/>
      <c r="S53" s="112"/>
      <c r="T53" s="112"/>
    </row>
    <row r="54" spans="6:20" s="111" customFormat="1">
      <c r="F54" s="112"/>
      <c r="G54" s="112"/>
      <c r="H54" s="112"/>
      <c r="I54" s="112"/>
      <c r="J54" s="112"/>
      <c r="K54" s="112"/>
      <c r="L54" s="112"/>
      <c r="M54" s="112"/>
      <c r="N54" s="112"/>
      <c r="O54" s="112"/>
      <c r="P54" s="112"/>
      <c r="Q54" s="112"/>
      <c r="R54" s="112"/>
      <c r="S54" s="112"/>
      <c r="T54" s="112"/>
    </row>
    <row r="55" spans="6:20" s="111" customFormat="1">
      <c r="F55" s="112"/>
      <c r="G55" s="112"/>
      <c r="H55" s="112"/>
      <c r="I55" s="112"/>
      <c r="J55" s="112"/>
      <c r="K55" s="112"/>
      <c r="L55" s="112"/>
      <c r="M55" s="112"/>
      <c r="N55" s="112"/>
      <c r="O55" s="112"/>
      <c r="P55" s="112"/>
      <c r="Q55" s="112"/>
      <c r="R55" s="112"/>
      <c r="S55" s="112"/>
      <c r="T55" s="112"/>
    </row>
    <row r="56" spans="6:20" s="111" customFormat="1">
      <c r="F56" s="112"/>
      <c r="G56" s="112"/>
      <c r="H56" s="112"/>
      <c r="I56" s="112"/>
      <c r="J56" s="112"/>
      <c r="K56" s="112"/>
      <c r="L56" s="112"/>
      <c r="M56" s="112"/>
      <c r="N56" s="112"/>
      <c r="O56" s="112"/>
      <c r="P56" s="112"/>
      <c r="Q56" s="112"/>
      <c r="R56" s="112"/>
      <c r="S56" s="112"/>
      <c r="T56" s="112"/>
    </row>
    <row r="57" spans="6:20" s="111" customFormat="1">
      <c r="F57" s="112"/>
      <c r="G57" s="112"/>
      <c r="H57" s="112"/>
      <c r="I57" s="112"/>
      <c r="J57" s="112"/>
      <c r="K57" s="112"/>
      <c r="L57" s="112"/>
      <c r="M57" s="112"/>
      <c r="N57" s="112"/>
      <c r="O57" s="112"/>
      <c r="P57" s="112"/>
      <c r="Q57" s="112"/>
      <c r="R57" s="112"/>
      <c r="S57" s="112"/>
      <c r="T57" s="112"/>
    </row>
    <row r="58" spans="6:20" s="111" customFormat="1">
      <c r="F58" s="112"/>
      <c r="G58" s="112"/>
      <c r="H58" s="112"/>
      <c r="I58" s="112"/>
      <c r="J58" s="112"/>
      <c r="K58" s="112"/>
      <c r="L58" s="112"/>
      <c r="M58" s="112"/>
      <c r="N58" s="112"/>
      <c r="O58" s="112"/>
      <c r="P58" s="112"/>
      <c r="Q58" s="112"/>
      <c r="R58" s="112"/>
      <c r="S58" s="112"/>
      <c r="T58" s="112"/>
    </row>
    <row r="59" spans="6:20" s="111" customFormat="1">
      <c r="F59" s="112"/>
      <c r="G59" s="112"/>
      <c r="H59" s="112"/>
      <c r="I59" s="112"/>
      <c r="J59" s="112"/>
      <c r="K59" s="112"/>
      <c r="L59" s="112"/>
      <c r="M59" s="112"/>
      <c r="N59" s="112"/>
      <c r="O59" s="112"/>
      <c r="P59" s="112"/>
      <c r="Q59" s="112"/>
      <c r="R59" s="112"/>
      <c r="S59" s="112"/>
      <c r="T59" s="112"/>
    </row>
    <row r="60" spans="6:20" s="111" customFormat="1">
      <c r="F60" s="112"/>
      <c r="G60" s="112"/>
      <c r="H60" s="112"/>
      <c r="I60" s="112"/>
      <c r="J60" s="112"/>
      <c r="K60" s="112"/>
      <c r="L60" s="112"/>
      <c r="M60" s="112"/>
      <c r="N60" s="112"/>
      <c r="O60" s="112"/>
      <c r="P60" s="112"/>
      <c r="Q60" s="112"/>
      <c r="R60" s="112"/>
      <c r="S60" s="112"/>
      <c r="T60" s="112"/>
    </row>
    <row r="61" spans="6:20" s="111" customFormat="1">
      <c r="F61" s="112"/>
      <c r="G61" s="112"/>
      <c r="H61" s="112"/>
      <c r="I61" s="112"/>
      <c r="J61" s="112"/>
      <c r="K61" s="112"/>
      <c r="L61" s="112"/>
      <c r="M61" s="112"/>
      <c r="N61" s="112"/>
      <c r="O61" s="112"/>
      <c r="P61" s="112"/>
      <c r="Q61" s="112"/>
      <c r="R61" s="112"/>
      <c r="S61" s="112"/>
      <c r="T61" s="112"/>
    </row>
    <row r="62" spans="6:20" s="111" customFormat="1">
      <c r="F62" s="112"/>
      <c r="G62" s="112"/>
      <c r="H62" s="112"/>
      <c r="I62" s="112"/>
      <c r="J62" s="112"/>
      <c r="K62" s="112"/>
      <c r="L62" s="112"/>
      <c r="M62" s="112"/>
      <c r="N62" s="112"/>
      <c r="O62" s="112"/>
      <c r="P62" s="112"/>
      <c r="Q62" s="112"/>
      <c r="R62" s="112"/>
      <c r="S62" s="112"/>
      <c r="T62" s="112"/>
    </row>
    <row r="63" spans="6:20" s="111" customFormat="1">
      <c r="F63" s="112"/>
      <c r="G63" s="112"/>
      <c r="H63" s="112"/>
      <c r="I63" s="112"/>
      <c r="J63" s="112"/>
      <c r="K63" s="112"/>
      <c r="L63" s="112"/>
      <c r="M63" s="112"/>
      <c r="N63" s="112"/>
      <c r="O63" s="112"/>
      <c r="P63" s="112"/>
      <c r="Q63" s="112"/>
      <c r="R63" s="112"/>
      <c r="S63" s="112"/>
      <c r="T63" s="112"/>
    </row>
    <row r="64" spans="6:20" s="111" customFormat="1">
      <c r="F64" s="112"/>
      <c r="G64" s="112"/>
      <c r="H64" s="112"/>
      <c r="I64" s="112"/>
      <c r="J64" s="112"/>
      <c r="K64" s="112"/>
      <c r="L64" s="112"/>
      <c r="M64" s="112"/>
      <c r="N64" s="112"/>
      <c r="O64" s="112"/>
      <c r="P64" s="112"/>
      <c r="Q64" s="112"/>
      <c r="R64" s="112"/>
      <c r="S64" s="112"/>
      <c r="T64" s="112"/>
    </row>
    <row r="65" spans="6:20" s="111" customFormat="1">
      <c r="F65" s="112"/>
      <c r="G65" s="112"/>
      <c r="H65" s="112"/>
      <c r="I65" s="112"/>
      <c r="J65" s="112"/>
      <c r="K65" s="112"/>
      <c r="L65" s="112"/>
      <c r="M65" s="112"/>
      <c r="N65" s="112"/>
      <c r="O65" s="112"/>
      <c r="P65" s="112"/>
      <c r="Q65" s="112"/>
      <c r="R65" s="112"/>
      <c r="S65" s="112"/>
      <c r="T65" s="112"/>
    </row>
    <row r="66" spans="6:20" s="111" customFormat="1">
      <c r="F66" s="112"/>
      <c r="G66" s="112"/>
      <c r="H66" s="112"/>
      <c r="I66" s="112"/>
      <c r="J66" s="112"/>
      <c r="K66" s="112"/>
      <c r="L66" s="112"/>
      <c r="M66" s="112"/>
      <c r="N66" s="112"/>
      <c r="O66" s="112"/>
      <c r="P66" s="112"/>
      <c r="Q66" s="112"/>
      <c r="R66" s="112"/>
      <c r="S66" s="112"/>
      <c r="T66" s="112"/>
    </row>
    <row r="67" spans="6:20" s="111" customFormat="1">
      <c r="F67" s="112"/>
      <c r="G67" s="112"/>
      <c r="H67" s="112"/>
      <c r="I67" s="112"/>
      <c r="J67" s="112"/>
      <c r="K67" s="112"/>
      <c r="L67" s="112"/>
      <c r="M67" s="112"/>
      <c r="N67" s="112"/>
      <c r="O67" s="112"/>
      <c r="P67" s="112"/>
      <c r="Q67" s="112"/>
      <c r="R67" s="112"/>
      <c r="S67" s="112"/>
      <c r="T67" s="112"/>
    </row>
    <row r="68" spans="6:20" s="111" customFormat="1">
      <c r="F68" s="112"/>
      <c r="G68" s="112"/>
      <c r="H68" s="112"/>
      <c r="I68" s="112"/>
      <c r="J68" s="112"/>
      <c r="K68" s="112"/>
      <c r="L68" s="112"/>
      <c r="M68" s="112"/>
      <c r="N68" s="112"/>
      <c r="O68" s="112"/>
      <c r="P68" s="112"/>
      <c r="Q68" s="112"/>
      <c r="R68" s="112"/>
      <c r="S68" s="112"/>
      <c r="T68" s="112"/>
    </row>
    <row r="69" spans="6:20" s="111" customFormat="1">
      <c r="F69" s="112"/>
      <c r="G69" s="112"/>
      <c r="H69" s="112"/>
      <c r="I69" s="112"/>
      <c r="J69" s="112"/>
      <c r="K69" s="112"/>
      <c r="L69" s="112"/>
      <c r="M69" s="112"/>
      <c r="N69" s="112"/>
      <c r="O69" s="112"/>
      <c r="P69" s="112"/>
      <c r="Q69" s="112"/>
      <c r="R69" s="112"/>
      <c r="S69" s="112"/>
      <c r="T69" s="112"/>
    </row>
    <row r="70" spans="6:20" s="111" customFormat="1">
      <c r="F70" s="112"/>
      <c r="G70" s="112"/>
      <c r="H70" s="112"/>
      <c r="I70" s="112"/>
      <c r="J70" s="112"/>
      <c r="K70" s="112"/>
      <c r="L70" s="112"/>
      <c r="M70" s="112"/>
      <c r="N70" s="112"/>
      <c r="O70" s="112"/>
      <c r="P70" s="112"/>
      <c r="Q70" s="112"/>
      <c r="R70" s="112"/>
      <c r="S70" s="112"/>
      <c r="T70" s="112"/>
    </row>
    <row r="71" spans="6:20" s="111" customFormat="1">
      <c r="F71" s="112"/>
      <c r="G71" s="112"/>
      <c r="H71" s="112"/>
      <c r="I71" s="112"/>
      <c r="J71" s="112"/>
      <c r="K71" s="112"/>
      <c r="L71" s="112"/>
      <c r="M71" s="112"/>
      <c r="N71" s="112"/>
      <c r="O71" s="112"/>
      <c r="P71" s="112"/>
      <c r="Q71" s="112"/>
      <c r="R71" s="112"/>
      <c r="S71" s="112"/>
      <c r="T71" s="112"/>
    </row>
    <row r="72" spans="6:20" s="111" customFormat="1">
      <c r="F72" s="112"/>
      <c r="G72" s="112"/>
      <c r="H72" s="112"/>
      <c r="I72" s="112"/>
      <c r="J72" s="112"/>
      <c r="K72" s="112"/>
      <c r="L72" s="112"/>
      <c r="M72" s="112"/>
      <c r="N72" s="112"/>
      <c r="O72" s="112"/>
      <c r="P72" s="112"/>
      <c r="Q72" s="112"/>
      <c r="R72" s="112"/>
      <c r="S72" s="112"/>
      <c r="T72" s="112"/>
    </row>
    <row r="73" spans="6:20" s="111" customFormat="1">
      <c r="F73" s="112"/>
      <c r="G73" s="112"/>
      <c r="H73" s="112"/>
      <c r="I73" s="112"/>
      <c r="J73" s="112"/>
      <c r="K73" s="112"/>
      <c r="L73" s="112"/>
      <c r="M73" s="112"/>
      <c r="N73" s="112"/>
      <c r="O73" s="112"/>
      <c r="P73" s="112"/>
      <c r="Q73" s="112"/>
      <c r="R73" s="112"/>
      <c r="S73" s="112"/>
      <c r="T73" s="112"/>
    </row>
    <row r="74" spans="6:20" s="111" customFormat="1">
      <c r="F74" s="112"/>
      <c r="G74" s="112"/>
      <c r="H74" s="112"/>
      <c r="I74" s="112"/>
      <c r="J74" s="112"/>
      <c r="K74" s="112"/>
      <c r="L74" s="112"/>
      <c r="M74" s="112"/>
      <c r="N74" s="112"/>
      <c r="O74" s="112"/>
      <c r="P74" s="112"/>
      <c r="Q74" s="112"/>
      <c r="R74" s="112"/>
      <c r="S74" s="112"/>
      <c r="T74" s="112"/>
    </row>
    <row r="75" spans="6:20" s="111" customFormat="1">
      <c r="F75" s="112"/>
      <c r="G75" s="112"/>
      <c r="H75" s="112"/>
      <c r="I75" s="112"/>
      <c r="J75" s="112"/>
      <c r="K75" s="112"/>
      <c r="L75" s="112"/>
      <c r="M75" s="112"/>
      <c r="N75" s="112"/>
      <c r="O75" s="112"/>
      <c r="P75" s="112"/>
      <c r="Q75" s="112"/>
      <c r="R75" s="112"/>
      <c r="S75" s="112"/>
      <c r="T75" s="112"/>
    </row>
    <row r="76" spans="6:20" s="111" customFormat="1">
      <c r="F76" s="112"/>
      <c r="G76" s="112"/>
      <c r="H76" s="112"/>
      <c r="I76" s="112"/>
      <c r="J76" s="112"/>
      <c r="K76" s="112"/>
      <c r="L76" s="112"/>
      <c r="M76" s="112"/>
      <c r="N76" s="112"/>
      <c r="O76" s="112"/>
      <c r="P76" s="112"/>
      <c r="Q76" s="112"/>
      <c r="R76" s="112"/>
      <c r="S76" s="112"/>
      <c r="T76" s="112"/>
    </row>
    <row r="77" spans="6:20" s="111" customFormat="1">
      <c r="F77" s="112"/>
      <c r="G77" s="112"/>
      <c r="H77" s="112"/>
      <c r="I77" s="112"/>
      <c r="J77" s="112"/>
      <c r="K77" s="112"/>
      <c r="L77" s="112"/>
      <c r="M77" s="112"/>
      <c r="N77" s="112"/>
      <c r="O77" s="112"/>
      <c r="P77" s="112"/>
      <c r="Q77" s="112"/>
      <c r="R77" s="112"/>
      <c r="S77" s="112"/>
      <c r="T77" s="112"/>
    </row>
    <row r="78" spans="6:20" s="111" customFormat="1">
      <c r="F78" s="112"/>
      <c r="G78" s="112"/>
      <c r="H78" s="112"/>
      <c r="I78" s="112"/>
      <c r="J78" s="112"/>
      <c r="K78" s="112"/>
      <c r="L78" s="112"/>
      <c r="M78" s="112"/>
      <c r="N78" s="112"/>
      <c r="O78" s="112"/>
      <c r="P78" s="112"/>
      <c r="Q78" s="112"/>
      <c r="R78" s="112"/>
      <c r="S78" s="112"/>
      <c r="T78" s="112"/>
    </row>
    <row r="79" spans="6:20" s="111" customFormat="1">
      <c r="F79" s="112"/>
      <c r="G79" s="112"/>
      <c r="H79" s="112"/>
      <c r="I79" s="112"/>
      <c r="J79" s="112"/>
      <c r="K79" s="112"/>
      <c r="L79" s="112"/>
      <c r="M79" s="112"/>
      <c r="N79" s="112"/>
      <c r="O79" s="112"/>
      <c r="P79" s="112"/>
      <c r="Q79" s="112"/>
      <c r="R79" s="112"/>
      <c r="S79" s="112"/>
      <c r="T79" s="112"/>
    </row>
    <row r="80" spans="6:20" s="111" customFormat="1">
      <c r="F80" s="112"/>
      <c r="G80" s="112"/>
      <c r="H80" s="112"/>
      <c r="I80" s="112"/>
      <c r="J80" s="112"/>
      <c r="K80" s="112"/>
      <c r="L80" s="112"/>
      <c r="M80" s="112"/>
      <c r="N80" s="112"/>
      <c r="O80" s="112"/>
      <c r="P80" s="112"/>
      <c r="Q80" s="112"/>
      <c r="R80" s="112"/>
      <c r="S80" s="112"/>
      <c r="T80" s="112"/>
    </row>
    <row r="81" spans="6:20" s="111" customFormat="1">
      <c r="F81" s="112"/>
      <c r="G81" s="112"/>
      <c r="H81" s="112"/>
      <c r="I81" s="112"/>
      <c r="J81" s="112"/>
      <c r="K81" s="112"/>
      <c r="L81" s="112"/>
      <c r="M81" s="112"/>
      <c r="N81" s="112"/>
      <c r="O81" s="112"/>
      <c r="P81" s="112"/>
      <c r="Q81" s="112"/>
      <c r="R81" s="112"/>
      <c r="S81" s="112"/>
      <c r="T81" s="112"/>
    </row>
    <row r="82" spans="6:20" s="111" customFormat="1">
      <c r="F82" s="112"/>
      <c r="G82" s="112"/>
      <c r="H82" s="112"/>
      <c r="I82" s="112"/>
      <c r="J82" s="112"/>
      <c r="K82" s="112"/>
      <c r="L82" s="112"/>
      <c r="M82" s="112"/>
      <c r="N82" s="112"/>
      <c r="O82" s="112"/>
      <c r="P82" s="112"/>
      <c r="Q82" s="112"/>
      <c r="R82" s="112"/>
      <c r="S82" s="112"/>
      <c r="T82" s="112"/>
    </row>
    <row r="83" spans="6:20" s="111" customFormat="1">
      <c r="F83" s="112"/>
      <c r="G83" s="112"/>
      <c r="H83" s="112"/>
      <c r="I83" s="112"/>
      <c r="J83" s="112"/>
      <c r="K83" s="112"/>
      <c r="L83" s="112"/>
      <c r="M83" s="112"/>
      <c r="N83" s="112"/>
      <c r="O83" s="112"/>
      <c r="P83" s="112"/>
      <c r="Q83" s="112"/>
      <c r="R83" s="112"/>
      <c r="S83" s="112"/>
      <c r="T83" s="112"/>
    </row>
    <row r="84" spans="6:20" s="111" customFormat="1">
      <c r="F84" s="112"/>
      <c r="G84" s="112"/>
      <c r="H84" s="112"/>
      <c r="I84" s="112"/>
      <c r="J84" s="112"/>
      <c r="K84" s="112"/>
      <c r="L84" s="112"/>
      <c r="M84" s="112"/>
      <c r="N84" s="112"/>
      <c r="O84" s="112"/>
      <c r="P84" s="112"/>
      <c r="Q84" s="112"/>
      <c r="R84" s="112"/>
      <c r="S84" s="112"/>
      <c r="T84" s="112"/>
    </row>
    <row r="85" spans="6:20" s="111" customFormat="1">
      <c r="F85" s="112"/>
      <c r="G85" s="112"/>
      <c r="H85" s="112"/>
      <c r="I85" s="112"/>
      <c r="J85" s="112"/>
      <c r="K85" s="112"/>
      <c r="L85" s="112"/>
      <c r="M85" s="112"/>
      <c r="N85" s="112"/>
      <c r="O85" s="112"/>
      <c r="P85" s="112"/>
      <c r="Q85" s="112"/>
      <c r="R85" s="112"/>
      <c r="S85" s="112"/>
      <c r="T85" s="112"/>
    </row>
    <row r="86" spans="6:20" s="111" customFormat="1">
      <c r="F86" s="112"/>
      <c r="G86" s="112"/>
      <c r="H86" s="112"/>
      <c r="I86" s="112"/>
      <c r="J86" s="112"/>
      <c r="K86" s="112"/>
      <c r="L86" s="112"/>
      <c r="M86" s="112"/>
      <c r="N86" s="112"/>
      <c r="O86" s="112"/>
      <c r="P86" s="112"/>
      <c r="Q86" s="112"/>
      <c r="R86" s="112"/>
      <c r="S86" s="112"/>
      <c r="T86" s="112"/>
    </row>
    <row r="87" spans="6:20" s="111" customFormat="1">
      <c r="F87" s="112"/>
      <c r="G87" s="112"/>
      <c r="H87" s="112"/>
      <c r="I87" s="112"/>
      <c r="J87" s="112"/>
      <c r="K87" s="112"/>
      <c r="L87" s="112"/>
      <c r="M87" s="112"/>
      <c r="N87" s="112"/>
      <c r="O87" s="112"/>
      <c r="P87" s="112"/>
      <c r="Q87" s="112"/>
      <c r="R87" s="112"/>
      <c r="S87" s="112"/>
      <c r="T87" s="112"/>
    </row>
    <row r="88" spans="6:20" s="111" customFormat="1">
      <c r="F88" s="112"/>
      <c r="G88" s="112"/>
      <c r="H88" s="112"/>
      <c r="I88" s="112"/>
      <c r="J88" s="112"/>
      <c r="K88" s="112"/>
      <c r="L88" s="112"/>
      <c r="M88" s="112"/>
      <c r="N88" s="112"/>
      <c r="O88" s="112"/>
      <c r="P88" s="112"/>
      <c r="Q88" s="112"/>
      <c r="R88" s="112"/>
      <c r="S88" s="112"/>
      <c r="T88" s="112"/>
    </row>
    <row r="89" spans="6:20" s="111" customFormat="1">
      <c r="F89" s="112"/>
      <c r="G89" s="112"/>
      <c r="H89" s="112"/>
      <c r="I89" s="112"/>
      <c r="J89" s="112"/>
      <c r="K89" s="112"/>
      <c r="L89" s="112"/>
      <c r="M89" s="112"/>
      <c r="N89" s="112"/>
      <c r="O89" s="112"/>
      <c r="P89" s="112"/>
      <c r="Q89" s="112"/>
      <c r="R89" s="112"/>
      <c r="S89" s="112"/>
      <c r="T89" s="112"/>
    </row>
    <row r="90" spans="6:20" s="111" customFormat="1">
      <c r="F90" s="112"/>
      <c r="G90" s="112"/>
      <c r="H90" s="112"/>
      <c r="I90" s="112"/>
      <c r="J90" s="112"/>
      <c r="K90" s="112"/>
      <c r="L90" s="112"/>
      <c r="M90" s="112"/>
      <c r="N90" s="112"/>
      <c r="O90" s="112"/>
      <c r="P90" s="112"/>
      <c r="Q90" s="112"/>
      <c r="R90" s="112"/>
      <c r="S90" s="112"/>
      <c r="T90" s="112"/>
    </row>
    <row r="91" spans="6:20" s="111" customFormat="1">
      <c r="F91" s="112"/>
      <c r="G91" s="112"/>
      <c r="H91" s="112"/>
      <c r="I91" s="112"/>
      <c r="J91" s="112"/>
      <c r="K91" s="112"/>
      <c r="L91" s="112"/>
      <c r="M91" s="112"/>
      <c r="N91" s="112"/>
      <c r="O91" s="112"/>
      <c r="P91" s="112"/>
      <c r="Q91" s="112"/>
      <c r="R91" s="112"/>
      <c r="S91" s="112"/>
      <c r="T91" s="112"/>
    </row>
    <row r="92" spans="6:20" s="111" customFormat="1">
      <c r="F92" s="112"/>
      <c r="G92" s="112"/>
      <c r="H92" s="112"/>
      <c r="I92" s="112"/>
      <c r="J92" s="112"/>
      <c r="K92" s="112"/>
      <c r="L92" s="112"/>
      <c r="M92" s="112"/>
      <c r="N92" s="112"/>
      <c r="O92" s="112"/>
      <c r="P92" s="112"/>
      <c r="Q92" s="112"/>
      <c r="R92" s="112"/>
      <c r="S92" s="112"/>
      <c r="T92" s="112"/>
    </row>
  </sheetData>
  <mergeCells count="31">
    <mergeCell ref="B1:D1"/>
    <mergeCell ref="A11:B11"/>
    <mergeCell ref="B12:B17"/>
    <mergeCell ref="C11:D11"/>
    <mergeCell ref="C12:D12"/>
    <mergeCell ref="A2:D2"/>
    <mergeCell ref="C4:D4"/>
    <mergeCell ref="A5:B5"/>
    <mergeCell ref="A12:A17"/>
    <mergeCell ref="C5:C6"/>
    <mergeCell ref="C15:D15"/>
    <mergeCell ref="A3:B3"/>
    <mergeCell ref="C3:D3"/>
    <mergeCell ref="A6:A10"/>
    <mergeCell ref="B6:B10"/>
    <mergeCell ref="C7:C8"/>
    <mergeCell ref="A4:B4"/>
    <mergeCell ref="C17:D17"/>
    <mergeCell ref="C16:D16"/>
    <mergeCell ref="C9:C10"/>
    <mergeCell ref="C30:D30"/>
    <mergeCell ref="A18:B18"/>
    <mergeCell ref="A19:B30"/>
    <mergeCell ref="C20:D20"/>
    <mergeCell ref="C21:D21"/>
    <mergeCell ref="C22:D22"/>
    <mergeCell ref="C28:D28"/>
    <mergeCell ref="C19:D19"/>
    <mergeCell ref="C29:D29"/>
    <mergeCell ref="C18:D18"/>
    <mergeCell ref="C23:D23"/>
  </mergeCells>
  <phoneticPr fontId="2"/>
  <hyperlinks>
    <hyperlink ref="B1:D1" location="目次!A1" display="目次へ" xr:uid="{0D5E1B74-115B-44F3-A855-1CDEE4BEB5DE}"/>
  </hyperlinks>
  <printOptions horizontalCentered="1"/>
  <pageMargins left="0.39370078740157483" right="0.39370078740157483" top="0.55118110236220474" bottom="0.6692913385826772" header="0.51181102362204722" footer="0.51181102362204722"/>
  <pageSetup paperSize="9" pageOrder="overThenDown" orientation="portrait" r:id="rId1"/>
  <headerFooter alignWithMargins="0">
    <oddFooter>&amp;C-　&amp;P　-</oddFooter>
  </headerFooter>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5"/>
  <sheetViews>
    <sheetView showGridLines="0" zoomScale="80" zoomScaleNormal="80" workbookViewId="0">
      <pane xSplit="5" ySplit="2" topLeftCell="F3" activePane="bottomRight" state="frozen"/>
      <selection sqref="A1:D1"/>
      <selection pane="topRight" sqref="A1:D1"/>
      <selection pane="bottomLeft" sqref="A1:D1"/>
      <selection pane="bottomRight"/>
    </sheetView>
  </sheetViews>
  <sheetFormatPr defaultRowHeight="13.5"/>
  <cols>
    <col min="1" max="1" width="3.75" style="6" customWidth="1"/>
    <col min="2" max="2" width="4.25" style="6" customWidth="1"/>
    <col min="3" max="3" width="9.5" style="6" customWidth="1"/>
    <col min="4" max="4" width="12.25" style="6" customWidth="1"/>
    <col min="5" max="5" width="6.25" style="6" customWidth="1"/>
    <col min="6" max="6" width="10.5" style="6" customWidth="1"/>
    <col min="7" max="7" width="10" style="6" customWidth="1"/>
    <col min="8" max="8" width="9.875" style="6" customWidth="1"/>
    <col min="9" max="10" width="10" style="6" customWidth="1"/>
    <col min="11" max="11" width="9.875" style="6" customWidth="1"/>
    <col min="12" max="20" width="10" style="6" customWidth="1"/>
    <col min="21" max="16384" width="9" style="6"/>
  </cols>
  <sheetData>
    <row r="1" spans="1:30" ht="22.5" customHeight="1" thickBot="1">
      <c r="B1" s="712" t="s">
        <v>321</v>
      </c>
      <c r="C1" s="712"/>
      <c r="D1" s="712"/>
    </row>
    <row r="2" spans="1:30" s="113" customFormat="1" ht="26.25" customHeight="1" thickBot="1">
      <c r="A2" s="794" t="s">
        <v>242</v>
      </c>
      <c r="B2" s="795"/>
      <c r="C2" s="795"/>
      <c r="D2" s="796"/>
      <c r="E2" s="361" t="s">
        <v>188</v>
      </c>
      <c r="F2" s="104" t="s">
        <v>336</v>
      </c>
      <c r="G2" s="104" t="s">
        <v>26</v>
      </c>
      <c r="H2" s="104" t="s">
        <v>218</v>
      </c>
      <c r="I2" s="104" t="s">
        <v>27</v>
      </c>
      <c r="J2" s="104" t="s">
        <v>15</v>
      </c>
      <c r="K2" s="104" t="s">
        <v>468</v>
      </c>
      <c r="L2" s="104" t="s">
        <v>219</v>
      </c>
      <c r="M2" s="104" t="s">
        <v>220</v>
      </c>
      <c r="N2" s="104" t="s">
        <v>29</v>
      </c>
      <c r="O2" s="104" t="s">
        <v>324</v>
      </c>
      <c r="P2" s="104" t="s">
        <v>325</v>
      </c>
      <c r="Q2" s="104" t="s">
        <v>338</v>
      </c>
      <c r="R2" s="104" t="s">
        <v>339</v>
      </c>
      <c r="S2" s="104" t="s">
        <v>326</v>
      </c>
      <c r="T2" s="105" t="s">
        <v>340</v>
      </c>
      <c r="U2" s="103"/>
      <c r="V2" s="103"/>
      <c r="W2" s="103"/>
      <c r="X2" s="103"/>
      <c r="Y2" s="103"/>
      <c r="Z2" s="103"/>
      <c r="AA2" s="103"/>
      <c r="AB2" s="103"/>
      <c r="AC2" s="103"/>
      <c r="AD2" s="103"/>
    </row>
    <row r="3" spans="1:30" s="84" customFormat="1" ht="26.25" customHeight="1">
      <c r="A3" s="362" t="s">
        <v>480</v>
      </c>
      <c r="B3" s="791" t="s">
        <v>481</v>
      </c>
      <c r="C3" s="791"/>
      <c r="D3" s="791"/>
      <c r="E3" s="350" t="s">
        <v>4</v>
      </c>
      <c r="F3" s="359">
        <v>705874</v>
      </c>
      <c r="G3" s="376">
        <v>32170</v>
      </c>
      <c r="H3" s="359">
        <v>34709</v>
      </c>
      <c r="I3" s="359">
        <v>13766</v>
      </c>
      <c r="J3" s="359">
        <v>73317</v>
      </c>
      <c r="K3" s="359">
        <v>7738</v>
      </c>
      <c r="L3" s="359">
        <v>33915</v>
      </c>
      <c r="M3" s="359">
        <v>29884</v>
      </c>
      <c r="N3" s="359">
        <v>21356</v>
      </c>
      <c r="O3" s="359">
        <v>32491</v>
      </c>
      <c r="P3" s="359">
        <v>29259</v>
      </c>
      <c r="Q3" s="359">
        <v>29693</v>
      </c>
      <c r="R3" s="359">
        <v>20469</v>
      </c>
      <c r="S3" s="359">
        <v>12783</v>
      </c>
      <c r="T3" s="360">
        <v>26656</v>
      </c>
    </row>
    <row r="4" spans="1:30" s="84" customFormat="1" ht="26.25" customHeight="1">
      <c r="A4" s="756" t="s">
        <v>192</v>
      </c>
      <c r="B4" s="792" t="s">
        <v>263</v>
      </c>
      <c r="C4" s="793"/>
      <c r="D4" s="793"/>
      <c r="E4" s="354" t="s">
        <v>6</v>
      </c>
      <c r="F4" s="285">
        <v>1475183</v>
      </c>
      <c r="G4" s="285">
        <v>78935</v>
      </c>
      <c r="H4" s="285">
        <v>83990</v>
      </c>
      <c r="I4" s="285">
        <v>33821</v>
      </c>
      <c r="J4" s="285">
        <v>184678</v>
      </c>
      <c r="K4" s="285">
        <v>18426</v>
      </c>
      <c r="L4" s="285">
        <v>89479</v>
      </c>
      <c r="M4" s="285">
        <v>76869</v>
      </c>
      <c r="N4" s="285">
        <v>53380</v>
      </c>
      <c r="O4" s="285">
        <v>80090</v>
      </c>
      <c r="P4" s="285">
        <v>72664</v>
      </c>
      <c r="Q4" s="285">
        <v>70835</v>
      </c>
      <c r="R4" s="285">
        <v>55054</v>
      </c>
      <c r="S4" s="285">
        <v>33145</v>
      </c>
      <c r="T4" s="377">
        <v>72840</v>
      </c>
    </row>
    <row r="5" spans="1:30" s="84" customFormat="1" ht="26.25" customHeight="1">
      <c r="A5" s="756"/>
      <c r="B5" s="363"/>
      <c r="C5" s="3"/>
      <c r="D5" s="356" t="s">
        <v>7</v>
      </c>
      <c r="E5" s="356" t="s">
        <v>6</v>
      </c>
      <c r="F5" s="378">
        <v>699748</v>
      </c>
      <c r="G5" s="378">
        <v>39156</v>
      </c>
      <c r="H5" s="378">
        <v>41694</v>
      </c>
      <c r="I5" s="378">
        <v>16197</v>
      </c>
      <c r="J5" s="378">
        <v>89014</v>
      </c>
      <c r="K5" s="378">
        <v>8726</v>
      </c>
      <c r="L5" s="378">
        <v>43267</v>
      </c>
      <c r="M5" s="378">
        <v>36952</v>
      </c>
      <c r="N5" s="378">
        <v>25387</v>
      </c>
      <c r="O5" s="378">
        <v>38789</v>
      </c>
      <c r="P5" s="378">
        <v>35212</v>
      </c>
      <c r="Q5" s="378">
        <v>34728</v>
      </c>
      <c r="R5" s="378">
        <v>26353</v>
      </c>
      <c r="S5" s="378">
        <v>16057</v>
      </c>
      <c r="T5" s="379">
        <v>34805</v>
      </c>
    </row>
    <row r="6" spans="1:30" s="84" customFormat="1" ht="26.25" customHeight="1">
      <c r="A6" s="756"/>
      <c r="B6" s="364"/>
      <c r="C6" s="365"/>
      <c r="D6" s="355" t="s">
        <v>8</v>
      </c>
      <c r="E6" s="355" t="s">
        <v>6</v>
      </c>
      <c r="F6" s="380">
        <v>775435</v>
      </c>
      <c r="G6" s="380">
        <v>39779</v>
      </c>
      <c r="H6" s="380">
        <v>42296</v>
      </c>
      <c r="I6" s="380">
        <v>17624</v>
      </c>
      <c r="J6" s="380">
        <v>95664</v>
      </c>
      <c r="K6" s="380">
        <v>9700</v>
      </c>
      <c r="L6" s="380">
        <v>46212</v>
      </c>
      <c r="M6" s="380">
        <v>39917</v>
      </c>
      <c r="N6" s="380">
        <v>27993</v>
      </c>
      <c r="O6" s="380">
        <v>41301</v>
      </c>
      <c r="P6" s="380">
        <v>37452</v>
      </c>
      <c r="Q6" s="380">
        <v>36107</v>
      </c>
      <c r="R6" s="380">
        <v>28701</v>
      </c>
      <c r="S6" s="380">
        <v>17088</v>
      </c>
      <c r="T6" s="381">
        <v>38035</v>
      </c>
    </row>
    <row r="7" spans="1:30" s="84" customFormat="1" ht="26.25" customHeight="1">
      <c r="A7" s="756"/>
      <c r="B7" s="754" t="s">
        <v>20</v>
      </c>
      <c r="C7" s="755"/>
      <c r="D7" s="755"/>
      <c r="E7" s="354" t="s">
        <v>501</v>
      </c>
      <c r="F7" s="280">
        <v>3.6543262768076907</v>
      </c>
      <c r="G7" s="280">
        <v>4.63</v>
      </c>
      <c r="H7" s="280">
        <v>4.1882307839754649</v>
      </c>
      <c r="I7" s="382">
        <v>3.3</v>
      </c>
      <c r="J7" s="382">
        <v>3.9</v>
      </c>
      <c r="K7" s="382">
        <v>2.8</v>
      </c>
      <c r="L7" s="382">
        <v>4</v>
      </c>
      <c r="M7" s="280">
        <v>3.5</v>
      </c>
      <c r="N7" s="383">
        <v>4.0999999999999996</v>
      </c>
      <c r="O7" s="384">
        <v>4.4000000000000004</v>
      </c>
      <c r="P7" s="280">
        <v>3.9</v>
      </c>
      <c r="Q7" s="280">
        <v>4.5</v>
      </c>
      <c r="R7" s="280">
        <v>3.4</v>
      </c>
      <c r="S7" s="280">
        <v>3.2</v>
      </c>
      <c r="T7" s="281">
        <v>5.0999999999999996</v>
      </c>
    </row>
    <row r="8" spans="1:30" s="84" customFormat="1" ht="26.25" customHeight="1">
      <c r="A8" s="756"/>
      <c r="B8" s="754" t="s">
        <v>482</v>
      </c>
      <c r="C8" s="755"/>
      <c r="D8" s="755"/>
      <c r="E8" s="354" t="s">
        <v>501</v>
      </c>
      <c r="F8" s="280">
        <v>3.7450268881894657</v>
      </c>
      <c r="G8" s="280">
        <v>4.5</v>
      </c>
      <c r="H8" s="280">
        <v>4.523672608778992</v>
      </c>
      <c r="I8" s="382">
        <v>3.9</v>
      </c>
      <c r="J8" s="382">
        <v>4.5999999999999996</v>
      </c>
      <c r="K8" s="382">
        <v>3.5</v>
      </c>
      <c r="L8" s="382">
        <v>4.5</v>
      </c>
      <c r="M8" s="280">
        <v>4.0999999999999996</v>
      </c>
      <c r="N8" s="383">
        <v>4.8</v>
      </c>
      <c r="O8" s="384">
        <v>4.8</v>
      </c>
      <c r="P8" s="280">
        <v>4.5</v>
      </c>
      <c r="Q8" s="280">
        <v>5.2</v>
      </c>
      <c r="R8" s="280">
        <v>3.9</v>
      </c>
      <c r="S8" s="280">
        <v>3.6</v>
      </c>
      <c r="T8" s="281">
        <v>6.2</v>
      </c>
    </row>
    <row r="9" spans="1:30" s="84" customFormat="1" ht="26.25" customHeight="1">
      <c r="A9" s="756"/>
      <c r="B9" s="754" t="s">
        <v>483</v>
      </c>
      <c r="C9" s="755"/>
      <c r="D9" s="755"/>
      <c r="E9" s="354" t="s">
        <v>501</v>
      </c>
      <c r="F9" s="280">
        <v>3.934562694933442</v>
      </c>
      <c r="G9" s="280">
        <v>4.79</v>
      </c>
      <c r="H9" s="280">
        <v>4.7968180946904351</v>
      </c>
      <c r="I9" s="382">
        <v>4.5</v>
      </c>
      <c r="J9" s="382">
        <v>4.9000000000000004</v>
      </c>
      <c r="K9" s="382">
        <v>3.9</v>
      </c>
      <c r="L9" s="382">
        <v>4.9000000000000004</v>
      </c>
      <c r="M9" s="280">
        <v>4.5</v>
      </c>
      <c r="N9" s="383">
        <v>5.0999999999999996</v>
      </c>
      <c r="O9" s="384">
        <v>4.9000000000000004</v>
      </c>
      <c r="P9" s="280">
        <v>4.7</v>
      </c>
      <c r="Q9" s="280">
        <v>5.3</v>
      </c>
      <c r="R9" s="280">
        <v>4.8</v>
      </c>
      <c r="S9" s="280">
        <v>3.9</v>
      </c>
      <c r="T9" s="281">
        <v>5.9</v>
      </c>
    </row>
    <row r="10" spans="1:30" s="84" customFormat="1" ht="26.25" customHeight="1">
      <c r="A10" s="756"/>
      <c r="B10" s="754" t="s">
        <v>484</v>
      </c>
      <c r="C10" s="755"/>
      <c r="D10" s="755"/>
      <c r="E10" s="354" t="s">
        <v>501</v>
      </c>
      <c r="F10" s="280">
        <v>5.1299398108573646</v>
      </c>
      <c r="G10" s="280">
        <v>4.75</v>
      </c>
      <c r="H10" s="280">
        <v>5.4</v>
      </c>
      <c r="I10" s="382">
        <v>4.3</v>
      </c>
      <c r="J10" s="382">
        <v>5.3</v>
      </c>
      <c r="K10" s="382">
        <v>4.3</v>
      </c>
      <c r="L10" s="382">
        <v>5.4</v>
      </c>
      <c r="M10" s="280">
        <v>4.7</v>
      </c>
      <c r="N10" s="383">
        <v>4.9000000000000004</v>
      </c>
      <c r="O10" s="384">
        <v>4.8</v>
      </c>
      <c r="P10" s="280">
        <v>4.5999999999999996</v>
      </c>
      <c r="Q10" s="280">
        <v>6.9</v>
      </c>
      <c r="R10" s="280">
        <v>4.3</v>
      </c>
      <c r="S10" s="280">
        <v>5.8</v>
      </c>
      <c r="T10" s="281">
        <v>4.9000000000000004</v>
      </c>
    </row>
    <row r="11" spans="1:30" s="84" customFormat="1" ht="26.25" customHeight="1">
      <c r="A11" s="756"/>
      <c r="B11" s="754" t="s">
        <v>485</v>
      </c>
      <c r="C11" s="755"/>
      <c r="D11" s="755"/>
      <c r="E11" s="354" t="s">
        <v>501</v>
      </c>
      <c r="F11" s="280">
        <v>6.8782652728508937</v>
      </c>
      <c r="G11" s="280">
        <v>3.5000000000000004</v>
      </c>
      <c r="H11" s="280">
        <v>3.9426394479585971</v>
      </c>
      <c r="I11" s="382">
        <v>2.6</v>
      </c>
      <c r="J11" s="382">
        <v>4.8</v>
      </c>
      <c r="K11" s="382">
        <v>2.1</v>
      </c>
      <c r="L11" s="382">
        <v>4.9000000000000004</v>
      </c>
      <c r="M11" s="280">
        <v>4.2</v>
      </c>
      <c r="N11" s="383">
        <v>4</v>
      </c>
      <c r="O11" s="384">
        <v>4.2</v>
      </c>
      <c r="P11" s="280">
        <v>4.2</v>
      </c>
      <c r="Q11" s="280">
        <v>8.5</v>
      </c>
      <c r="R11" s="280">
        <v>2.4</v>
      </c>
      <c r="S11" s="280">
        <v>5.7</v>
      </c>
      <c r="T11" s="281">
        <v>4</v>
      </c>
    </row>
    <row r="12" spans="1:30" s="84" customFormat="1" ht="26.25" customHeight="1">
      <c r="A12" s="756"/>
      <c r="B12" s="754" t="s">
        <v>486</v>
      </c>
      <c r="C12" s="755"/>
      <c r="D12" s="755"/>
      <c r="E12" s="354" t="s">
        <v>501</v>
      </c>
      <c r="F12" s="280">
        <v>5.7953487804563908</v>
      </c>
      <c r="G12" s="280">
        <v>4.92</v>
      </c>
      <c r="H12" s="280">
        <v>4.3811098332374927</v>
      </c>
      <c r="I12" s="382">
        <v>3.8</v>
      </c>
      <c r="J12" s="382">
        <v>4.5</v>
      </c>
      <c r="K12" s="382">
        <v>3.2</v>
      </c>
      <c r="L12" s="382">
        <v>4.5999999999999996</v>
      </c>
      <c r="M12" s="280">
        <v>4.2</v>
      </c>
      <c r="N12" s="383">
        <v>4.3</v>
      </c>
      <c r="O12" s="384">
        <v>4.8</v>
      </c>
      <c r="P12" s="280">
        <v>4.5</v>
      </c>
      <c r="Q12" s="280">
        <v>4.8</v>
      </c>
      <c r="R12" s="280">
        <v>3.5</v>
      </c>
      <c r="S12" s="280">
        <v>4</v>
      </c>
      <c r="T12" s="281">
        <v>4.2</v>
      </c>
    </row>
    <row r="13" spans="1:30" s="84" customFormat="1" ht="26.25" customHeight="1">
      <c r="A13" s="756"/>
      <c r="B13" s="754" t="s">
        <v>487</v>
      </c>
      <c r="C13" s="755"/>
      <c r="D13" s="755"/>
      <c r="E13" s="354" t="s">
        <v>501</v>
      </c>
      <c r="F13" s="280">
        <v>5.8594086293022629</v>
      </c>
      <c r="G13" s="280">
        <v>5.53</v>
      </c>
      <c r="H13" s="280">
        <v>5.0495974698102364</v>
      </c>
      <c r="I13" s="382">
        <v>4.2</v>
      </c>
      <c r="J13" s="382">
        <v>5</v>
      </c>
      <c r="K13" s="382">
        <v>3.6</v>
      </c>
      <c r="L13" s="382">
        <v>5.4</v>
      </c>
      <c r="M13" s="280">
        <v>5</v>
      </c>
      <c r="N13" s="383">
        <v>5.2</v>
      </c>
      <c r="O13" s="384">
        <v>5.8</v>
      </c>
      <c r="P13" s="280">
        <v>5.4</v>
      </c>
      <c r="Q13" s="280">
        <v>5</v>
      </c>
      <c r="R13" s="280">
        <v>4.2</v>
      </c>
      <c r="S13" s="280">
        <v>4.4000000000000004</v>
      </c>
      <c r="T13" s="281">
        <v>5.8</v>
      </c>
    </row>
    <row r="14" spans="1:30" s="84" customFormat="1" ht="26.25" customHeight="1">
      <c r="A14" s="756"/>
      <c r="B14" s="754" t="s">
        <v>488</v>
      </c>
      <c r="C14" s="755"/>
      <c r="D14" s="755"/>
      <c r="E14" s="354" t="s">
        <v>501</v>
      </c>
      <c r="F14" s="280">
        <v>6.4989225065635923</v>
      </c>
      <c r="G14" s="280">
        <v>6.3</v>
      </c>
      <c r="H14" s="280">
        <v>6.1074372244585016</v>
      </c>
      <c r="I14" s="382">
        <v>5.4</v>
      </c>
      <c r="J14" s="382">
        <v>6.5</v>
      </c>
      <c r="K14" s="382">
        <v>4.5</v>
      </c>
      <c r="L14" s="382">
        <v>6.3</v>
      </c>
      <c r="M14" s="280">
        <v>6.3</v>
      </c>
      <c r="N14" s="383">
        <v>6.9</v>
      </c>
      <c r="O14" s="384">
        <v>7.1</v>
      </c>
      <c r="P14" s="280">
        <v>6.4</v>
      </c>
      <c r="Q14" s="280">
        <v>6.8</v>
      </c>
      <c r="R14" s="280">
        <v>5</v>
      </c>
      <c r="S14" s="280">
        <v>4.8</v>
      </c>
      <c r="T14" s="281">
        <v>7.6</v>
      </c>
    </row>
    <row r="15" spans="1:30" s="84" customFormat="1" ht="26.25" customHeight="1">
      <c r="A15" s="756"/>
      <c r="B15" s="754" t="s">
        <v>489</v>
      </c>
      <c r="C15" s="755"/>
      <c r="D15" s="755"/>
      <c r="E15" s="354" t="s">
        <v>501</v>
      </c>
      <c r="F15" s="280">
        <v>7.6314599612387068</v>
      </c>
      <c r="G15" s="280">
        <v>7.39</v>
      </c>
      <c r="H15" s="280">
        <v>7.3186218133026646</v>
      </c>
      <c r="I15" s="382">
        <v>6.7</v>
      </c>
      <c r="J15" s="382">
        <v>8.1999999999999993</v>
      </c>
      <c r="K15" s="382">
        <v>5.9</v>
      </c>
      <c r="L15" s="382">
        <v>7.2</v>
      </c>
      <c r="M15" s="280">
        <v>8</v>
      </c>
      <c r="N15" s="383">
        <v>8.9</v>
      </c>
      <c r="O15" s="384">
        <v>8.6999999999999993</v>
      </c>
      <c r="P15" s="280">
        <v>8.1</v>
      </c>
      <c r="Q15" s="280">
        <v>8.5</v>
      </c>
      <c r="R15" s="280">
        <v>6.5</v>
      </c>
      <c r="S15" s="280">
        <v>5.6</v>
      </c>
      <c r="T15" s="281">
        <v>8.6999999999999993</v>
      </c>
    </row>
    <row r="16" spans="1:30" s="84" customFormat="1" ht="26.25" customHeight="1">
      <c r="A16" s="756"/>
      <c r="B16" s="754" t="s">
        <v>490</v>
      </c>
      <c r="C16" s="755"/>
      <c r="D16" s="755"/>
      <c r="E16" s="354" t="s">
        <v>501</v>
      </c>
      <c r="F16" s="280">
        <v>6.854132673708957</v>
      </c>
      <c r="G16" s="280">
        <v>6.1899999999999995</v>
      </c>
      <c r="H16" s="280">
        <v>6</v>
      </c>
      <c r="I16" s="382">
        <v>5.8</v>
      </c>
      <c r="J16" s="382">
        <v>7.1</v>
      </c>
      <c r="K16" s="382">
        <v>5.3</v>
      </c>
      <c r="L16" s="382">
        <v>6.4</v>
      </c>
      <c r="M16" s="280">
        <v>6.4</v>
      </c>
      <c r="N16" s="383">
        <v>7.5</v>
      </c>
      <c r="O16" s="384">
        <v>7.4</v>
      </c>
      <c r="P16" s="280">
        <v>6.8</v>
      </c>
      <c r="Q16" s="280">
        <v>6.4</v>
      </c>
      <c r="R16" s="280">
        <v>6.1</v>
      </c>
      <c r="S16" s="280">
        <v>5.5</v>
      </c>
      <c r="T16" s="281">
        <v>6.6</v>
      </c>
    </row>
    <row r="17" spans="1:20" s="84" customFormat="1" ht="26.25" customHeight="1">
      <c r="A17" s="756"/>
      <c r="B17" s="754" t="s">
        <v>491</v>
      </c>
      <c r="C17" s="755"/>
      <c r="D17" s="755"/>
      <c r="E17" s="354" t="s">
        <v>501</v>
      </c>
      <c r="F17" s="280">
        <v>6.1417464816229579</v>
      </c>
      <c r="G17" s="280">
        <v>5.8999999999999995</v>
      </c>
      <c r="H17" s="280">
        <v>5.7408472302089324</v>
      </c>
      <c r="I17" s="382">
        <v>5.3</v>
      </c>
      <c r="J17" s="382">
        <v>6.1</v>
      </c>
      <c r="K17" s="382">
        <v>6.1</v>
      </c>
      <c r="L17" s="382">
        <v>6.2</v>
      </c>
      <c r="M17" s="280">
        <v>5.4</v>
      </c>
      <c r="N17" s="383">
        <v>6</v>
      </c>
      <c r="O17" s="384">
        <v>6.2</v>
      </c>
      <c r="P17" s="280">
        <v>5.7</v>
      </c>
      <c r="Q17" s="280">
        <v>5.4</v>
      </c>
      <c r="R17" s="280">
        <v>6.6</v>
      </c>
      <c r="S17" s="280">
        <v>5.8</v>
      </c>
      <c r="T17" s="281">
        <v>5.6</v>
      </c>
    </row>
    <row r="18" spans="1:20" s="84" customFormat="1" ht="26.25" customHeight="1">
      <c r="A18" s="756"/>
      <c r="B18" s="754" t="s">
        <v>492</v>
      </c>
      <c r="C18" s="755"/>
      <c r="D18" s="755"/>
      <c r="E18" s="354" t="s">
        <v>501</v>
      </c>
      <c r="F18" s="280">
        <v>5.3537764467188138</v>
      </c>
      <c r="G18" s="280">
        <v>6.11</v>
      </c>
      <c r="H18" s="280">
        <v>5.6270366110791645</v>
      </c>
      <c r="I18" s="382">
        <v>6</v>
      </c>
      <c r="J18" s="382">
        <v>5.4</v>
      </c>
      <c r="K18" s="382">
        <v>6.8</v>
      </c>
      <c r="L18" s="382">
        <v>6.4</v>
      </c>
      <c r="M18" s="280">
        <v>5.3</v>
      </c>
      <c r="N18" s="383">
        <v>5.3</v>
      </c>
      <c r="O18" s="384">
        <v>5.0999999999999996</v>
      </c>
      <c r="P18" s="280">
        <v>5.7</v>
      </c>
      <c r="Q18" s="280">
        <v>4.5</v>
      </c>
      <c r="R18" s="280">
        <v>6.7</v>
      </c>
      <c r="S18" s="280">
        <v>6</v>
      </c>
      <c r="T18" s="281">
        <v>5.4</v>
      </c>
    </row>
    <row r="19" spans="1:20" s="84" customFormat="1" ht="26.25" customHeight="1">
      <c r="A19" s="756"/>
      <c r="B19" s="754" t="s">
        <v>493</v>
      </c>
      <c r="C19" s="755"/>
      <c r="D19" s="755"/>
      <c r="E19" s="354" t="s">
        <v>501</v>
      </c>
      <c r="F19" s="280">
        <v>5.8726273282704584</v>
      </c>
      <c r="G19" s="280">
        <v>6.41</v>
      </c>
      <c r="H19" s="280">
        <v>6.333860456200882</v>
      </c>
      <c r="I19" s="382">
        <v>7.4</v>
      </c>
      <c r="J19" s="382">
        <v>6.5</v>
      </c>
      <c r="K19" s="382">
        <v>8.1</v>
      </c>
      <c r="L19" s="382">
        <v>7.5</v>
      </c>
      <c r="M19" s="280">
        <v>7.1</v>
      </c>
      <c r="N19" s="383">
        <v>6</v>
      </c>
      <c r="O19" s="384">
        <v>6</v>
      </c>
      <c r="P19" s="280">
        <v>7.2</v>
      </c>
      <c r="Q19" s="280">
        <v>5.5</v>
      </c>
      <c r="R19" s="280">
        <v>7.2</v>
      </c>
      <c r="S19" s="280">
        <v>7.3</v>
      </c>
      <c r="T19" s="281">
        <v>6.4</v>
      </c>
    </row>
    <row r="20" spans="1:20" s="84" customFormat="1" ht="26.25" customHeight="1">
      <c r="A20" s="756"/>
      <c r="B20" s="754" t="s">
        <v>494</v>
      </c>
      <c r="C20" s="755"/>
      <c r="D20" s="755"/>
      <c r="E20" s="354" t="s">
        <v>501</v>
      </c>
      <c r="F20" s="280">
        <v>7.744123949367637</v>
      </c>
      <c r="G20" s="280">
        <v>7.9399999999999995</v>
      </c>
      <c r="H20" s="280">
        <v>8.5334004216982944</v>
      </c>
      <c r="I20" s="382">
        <v>9.1</v>
      </c>
      <c r="J20" s="382">
        <v>8.6</v>
      </c>
      <c r="K20" s="382">
        <v>9.6999999999999993</v>
      </c>
      <c r="L20" s="382">
        <v>8.6999999999999993</v>
      </c>
      <c r="M20" s="280">
        <v>10.199999999999999</v>
      </c>
      <c r="N20" s="383">
        <v>8.4</v>
      </c>
      <c r="O20" s="384">
        <v>7.9</v>
      </c>
      <c r="P20" s="280">
        <v>9.4</v>
      </c>
      <c r="Q20" s="280">
        <v>7.3</v>
      </c>
      <c r="R20" s="280">
        <v>8.9</v>
      </c>
      <c r="S20" s="280">
        <v>8.1</v>
      </c>
      <c r="T20" s="281">
        <v>7.9</v>
      </c>
    </row>
    <row r="21" spans="1:20" s="84" customFormat="1" ht="26.25" customHeight="1">
      <c r="A21" s="756"/>
      <c r="B21" s="754" t="s">
        <v>495</v>
      </c>
      <c r="C21" s="755"/>
      <c r="D21" s="755"/>
      <c r="E21" s="354" t="s">
        <v>501</v>
      </c>
      <c r="F21" s="280">
        <v>6.2559695983481376</v>
      </c>
      <c r="G21" s="280">
        <v>6</v>
      </c>
      <c r="H21" s="280">
        <v>6.6094019551466365</v>
      </c>
      <c r="I21" s="382">
        <v>7.5</v>
      </c>
      <c r="J21" s="382">
        <v>6.9</v>
      </c>
      <c r="K21" s="382">
        <v>7.7</v>
      </c>
      <c r="L21" s="382">
        <v>6.5</v>
      </c>
      <c r="M21" s="280">
        <v>8.5</v>
      </c>
      <c r="N21" s="383">
        <v>7</v>
      </c>
      <c r="O21" s="384">
        <v>6.6</v>
      </c>
      <c r="P21" s="280">
        <v>7.5</v>
      </c>
      <c r="Q21" s="280">
        <v>6</v>
      </c>
      <c r="R21" s="280">
        <v>7.2</v>
      </c>
      <c r="S21" s="280">
        <v>6.4</v>
      </c>
      <c r="T21" s="281">
        <v>5.6</v>
      </c>
    </row>
    <row r="22" spans="1:20" s="84" customFormat="1" ht="26.25" customHeight="1">
      <c r="A22" s="756"/>
      <c r="B22" s="754" t="s">
        <v>496</v>
      </c>
      <c r="C22" s="755"/>
      <c r="D22" s="755"/>
      <c r="E22" s="354" t="s">
        <v>501</v>
      </c>
      <c r="F22" s="280">
        <v>4.9694173536435819</v>
      </c>
      <c r="G22" s="280">
        <v>4.87</v>
      </c>
      <c r="H22" s="280">
        <v>5.5299980831895725</v>
      </c>
      <c r="I22" s="382">
        <v>6.5</v>
      </c>
      <c r="J22" s="382">
        <v>5.0999999999999996</v>
      </c>
      <c r="K22" s="382">
        <v>7.3</v>
      </c>
      <c r="L22" s="382">
        <v>4.5</v>
      </c>
      <c r="M22" s="280">
        <v>5.6</v>
      </c>
      <c r="N22" s="383">
        <v>5</v>
      </c>
      <c r="O22" s="384">
        <v>4.8</v>
      </c>
      <c r="P22" s="280">
        <v>5.0999999999999996</v>
      </c>
      <c r="Q22" s="280">
        <v>4</v>
      </c>
      <c r="R22" s="280">
        <v>6.3</v>
      </c>
      <c r="S22" s="280">
        <v>5.9</v>
      </c>
      <c r="T22" s="281">
        <v>3.7</v>
      </c>
    </row>
    <row r="23" spans="1:20" s="84" customFormat="1" ht="26.25" customHeight="1">
      <c r="A23" s="756"/>
      <c r="B23" s="754" t="s">
        <v>497</v>
      </c>
      <c r="C23" s="755"/>
      <c r="D23" s="755"/>
      <c r="E23" s="354" t="s">
        <v>501</v>
      </c>
      <c r="F23" s="280">
        <v>3.9242588885582332</v>
      </c>
      <c r="G23" s="280">
        <v>4.72</v>
      </c>
      <c r="H23" s="280">
        <v>4.6135230975656505</v>
      </c>
      <c r="I23" s="382">
        <v>6.3</v>
      </c>
      <c r="J23" s="382">
        <v>3.6</v>
      </c>
      <c r="K23" s="382">
        <v>6.8</v>
      </c>
      <c r="L23" s="382">
        <v>3.4</v>
      </c>
      <c r="M23" s="280">
        <v>3.6</v>
      </c>
      <c r="N23" s="383">
        <v>3.4</v>
      </c>
      <c r="O23" s="384">
        <v>3.4</v>
      </c>
      <c r="P23" s="280">
        <v>3.4</v>
      </c>
      <c r="Q23" s="280">
        <v>2.8</v>
      </c>
      <c r="R23" s="280">
        <v>5.8</v>
      </c>
      <c r="S23" s="280">
        <v>5.8</v>
      </c>
      <c r="T23" s="281">
        <v>2.8</v>
      </c>
    </row>
    <row r="24" spans="1:20" s="84" customFormat="1" ht="26.25" customHeight="1">
      <c r="A24" s="756"/>
      <c r="B24" s="754" t="s">
        <v>21</v>
      </c>
      <c r="C24" s="755"/>
      <c r="D24" s="755"/>
      <c r="E24" s="354" t="s">
        <v>501</v>
      </c>
      <c r="F24" s="280">
        <v>3.7573048796999999</v>
      </c>
      <c r="G24" s="280">
        <v>5.53</v>
      </c>
      <c r="H24" s="280">
        <v>5.0999999999999996</v>
      </c>
      <c r="I24" s="382">
        <v>7.5</v>
      </c>
      <c r="J24" s="382">
        <v>3</v>
      </c>
      <c r="K24" s="382">
        <v>8.4</v>
      </c>
      <c r="L24" s="382">
        <v>3.3</v>
      </c>
      <c r="M24" s="280">
        <v>3.3</v>
      </c>
      <c r="N24" s="383">
        <v>3.1</v>
      </c>
      <c r="O24" s="384">
        <v>3</v>
      </c>
      <c r="P24" s="280">
        <v>2.9</v>
      </c>
      <c r="Q24" s="280">
        <v>2.5</v>
      </c>
      <c r="R24" s="280">
        <v>7</v>
      </c>
      <c r="S24" s="280">
        <v>6.9</v>
      </c>
      <c r="T24" s="281">
        <v>2.9</v>
      </c>
    </row>
    <row r="25" spans="1:20" s="84" customFormat="1" ht="18.75" customHeight="1">
      <c r="A25" s="756"/>
      <c r="B25" s="751" t="s">
        <v>253</v>
      </c>
      <c r="C25" s="752" t="s">
        <v>243</v>
      </c>
      <c r="D25" s="753"/>
      <c r="E25" s="787" t="s">
        <v>501</v>
      </c>
      <c r="F25" s="758">
        <v>11.340950342599999</v>
      </c>
      <c r="G25" s="758">
        <v>13.930000000000001</v>
      </c>
      <c r="H25" s="778">
        <v>13.5</v>
      </c>
      <c r="I25" s="786">
        <v>11.6</v>
      </c>
      <c r="J25" s="786">
        <v>13.3</v>
      </c>
      <c r="K25" s="786">
        <v>10.1</v>
      </c>
      <c r="L25" s="786">
        <v>13.4</v>
      </c>
      <c r="M25" s="758">
        <v>12.2</v>
      </c>
      <c r="N25" s="758">
        <v>14</v>
      </c>
      <c r="O25" s="778">
        <v>14.1</v>
      </c>
      <c r="P25" s="758">
        <v>13.1</v>
      </c>
      <c r="Q25" s="758">
        <v>15.045897673094712</v>
      </c>
      <c r="R25" s="758">
        <v>12.2</v>
      </c>
      <c r="S25" s="758">
        <v>10.8</v>
      </c>
      <c r="T25" s="775">
        <v>17.3</v>
      </c>
    </row>
    <row r="26" spans="1:20" s="84" customFormat="1">
      <c r="A26" s="756"/>
      <c r="B26" s="751"/>
      <c r="C26" s="748" t="s">
        <v>22</v>
      </c>
      <c r="D26" s="748"/>
      <c r="E26" s="790"/>
      <c r="F26" s="759"/>
      <c r="G26" s="759"/>
      <c r="H26" s="779"/>
      <c r="I26" s="764"/>
      <c r="J26" s="764"/>
      <c r="K26" s="764"/>
      <c r="L26" s="764"/>
      <c r="M26" s="759"/>
      <c r="N26" s="759"/>
      <c r="O26" s="779"/>
      <c r="P26" s="759"/>
      <c r="Q26" s="759"/>
      <c r="R26" s="759"/>
      <c r="S26" s="759"/>
      <c r="T26" s="773"/>
    </row>
    <row r="27" spans="1:20" s="84" customFormat="1" ht="18.75" customHeight="1">
      <c r="A27" s="756"/>
      <c r="B27" s="751"/>
      <c r="C27" s="784" t="s">
        <v>244</v>
      </c>
      <c r="D27" s="785"/>
      <c r="E27" s="788" t="s">
        <v>501</v>
      </c>
      <c r="F27" s="762">
        <v>62.000776389400002</v>
      </c>
      <c r="G27" s="762">
        <v>56.999999999999993</v>
      </c>
      <c r="H27" s="780">
        <v>56</v>
      </c>
      <c r="I27" s="760">
        <v>51.5</v>
      </c>
      <c r="J27" s="760">
        <v>59.4</v>
      </c>
      <c r="K27" s="760">
        <v>49.9</v>
      </c>
      <c r="L27" s="760">
        <v>60.1</v>
      </c>
      <c r="M27" s="762">
        <v>56.6</v>
      </c>
      <c r="N27" s="762">
        <v>59.1</v>
      </c>
      <c r="O27" s="780">
        <v>60.1</v>
      </c>
      <c r="P27" s="762">
        <v>58.6</v>
      </c>
      <c r="Q27" s="762">
        <v>62.26428520600583</v>
      </c>
      <c r="R27" s="762">
        <v>52.5</v>
      </c>
      <c r="S27" s="762">
        <v>55.7</v>
      </c>
      <c r="T27" s="776">
        <v>59.7</v>
      </c>
    </row>
    <row r="28" spans="1:20" s="84" customFormat="1">
      <c r="A28" s="756"/>
      <c r="B28" s="751"/>
      <c r="C28" s="783" t="s">
        <v>262</v>
      </c>
      <c r="D28" s="783"/>
      <c r="E28" s="789"/>
      <c r="F28" s="763"/>
      <c r="G28" s="763"/>
      <c r="H28" s="781"/>
      <c r="I28" s="761"/>
      <c r="J28" s="761"/>
      <c r="K28" s="761"/>
      <c r="L28" s="761"/>
      <c r="M28" s="763"/>
      <c r="N28" s="763"/>
      <c r="O28" s="781"/>
      <c r="P28" s="763"/>
      <c r="Q28" s="763"/>
      <c r="R28" s="763"/>
      <c r="S28" s="763"/>
      <c r="T28" s="777"/>
    </row>
    <row r="29" spans="1:20" s="84" customFormat="1" ht="18.75" customHeight="1">
      <c r="A29" s="756"/>
      <c r="B29" s="751"/>
      <c r="C29" s="748" t="s">
        <v>23</v>
      </c>
      <c r="D29" s="748"/>
      <c r="E29" s="767" t="s">
        <v>501</v>
      </c>
      <c r="F29" s="759">
        <v>26.6582732681</v>
      </c>
      <c r="G29" s="759">
        <v>29.07</v>
      </c>
      <c r="H29" s="779">
        <v>30.5</v>
      </c>
      <c r="I29" s="764">
        <v>36.9</v>
      </c>
      <c r="J29" s="764">
        <v>27.3</v>
      </c>
      <c r="K29" s="764">
        <v>40</v>
      </c>
      <c r="L29" s="764">
        <v>26.5</v>
      </c>
      <c r="M29" s="759">
        <v>31.2</v>
      </c>
      <c r="N29" s="759">
        <v>26.9</v>
      </c>
      <c r="O29" s="779">
        <v>25.8</v>
      </c>
      <c r="P29" s="759">
        <v>28.3</v>
      </c>
      <c r="Q29" s="759">
        <v>22.689817120899452</v>
      </c>
      <c r="R29" s="759">
        <v>35.299999999999997</v>
      </c>
      <c r="S29" s="759">
        <v>33.5</v>
      </c>
      <c r="T29" s="773">
        <v>23</v>
      </c>
    </row>
    <row r="30" spans="1:20" s="84" customFormat="1">
      <c r="A30" s="756"/>
      <c r="B30" s="751"/>
      <c r="C30" s="767" t="s">
        <v>24</v>
      </c>
      <c r="D30" s="767"/>
      <c r="E30" s="787"/>
      <c r="F30" s="766"/>
      <c r="G30" s="766"/>
      <c r="H30" s="782"/>
      <c r="I30" s="765"/>
      <c r="J30" s="765"/>
      <c r="K30" s="765"/>
      <c r="L30" s="765"/>
      <c r="M30" s="766"/>
      <c r="N30" s="766"/>
      <c r="O30" s="782"/>
      <c r="P30" s="766"/>
      <c r="Q30" s="766"/>
      <c r="R30" s="766"/>
      <c r="S30" s="766"/>
      <c r="T30" s="774"/>
    </row>
    <row r="31" spans="1:20" s="84" customFormat="1" ht="26.25" customHeight="1">
      <c r="A31" s="756"/>
      <c r="B31" s="768" t="s">
        <v>25</v>
      </c>
      <c r="C31" s="770" t="s">
        <v>498</v>
      </c>
      <c r="D31" s="771"/>
      <c r="E31" s="385" t="s">
        <v>501</v>
      </c>
      <c r="F31" s="386">
        <v>0.5</v>
      </c>
      <c r="G31" s="349">
        <v>2</v>
      </c>
      <c r="H31" s="353">
        <v>-2.5</v>
      </c>
      <c r="I31" s="353">
        <v>-2.9</v>
      </c>
      <c r="J31" s="353">
        <v>0.3</v>
      </c>
      <c r="K31" s="353">
        <v>-7.6</v>
      </c>
      <c r="L31" s="387">
        <v>-0.6</v>
      </c>
      <c r="M31" s="387">
        <v>-3.2</v>
      </c>
      <c r="N31" s="349">
        <v>3</v>
      </c>
      <c r="O31" s="353">
        <v>0.6</v>
      </c>
      <c r="P31" s="348">
        <v>0.8</v>
      </c>
      <c r="Q31" s="353">
        <v>7.4</v>
      </c>
      <c r="R31" s="348">
        <v>-4.4000000000000004</v>
      </c>
      <c r="S31" s="353">
        <v>-2.2999999999999998</v>
      </c>
      <c r="T31" s="351">
        <v>8.1999999999999993</v>
      </c>
    </row>
    <row r="32" spans="1:20" s="84" customFormat="1" ht="26.25" customHeight="1">
      <c r="A32" s="756"/>
      <c r="B32" s="768"/>
      <c r="C32" s="772" t="s">
        <v>499</v>
      </c>
      <c r="D32" s="772"/>
      <c r="E32" s="253" t="s">
        <v>501</v>
      </c>
      <c r="F32" s="254">
        <v>-5.3969999999999997E-2</v>
      </c>
      <c r="G32" s="254">
        <v>-0.4</v>
      </c>
      <c r="H32" s="254">
        <v>-3.3</v>
      </c>
      <c r="I32" s="254">
        <v>-5.0999999999999996</v>
      </c>
      <c r="J32" s="254">
        <v>0</v>
      </c>
      <c r="K32" s="254">
        <v>-7.3</v>
      </c>
      <c r="L32" s="254">
        <v>-1.7</v>
      </c>
      <c r="M32" s="254">
        <v>-2</v>
      </c>
      <c r="N32" s="254">
        <v>-1.3</v>
      </c>
      <c r="O32" s="254">
        <v>1.9</v>
      </c>
      <c r="P32" s="255">
        <v>0</v>
      </c>
      <c r="Q32" s="254">
        <v>6.1</v>
      </c>
      <c r="R32" s="255">
        <v>-5.9</v>
      </c>
      <c r="S32" s="254">
        <v>-4.0999999999999996</v>
      </c>
      <c r="T32" s="256">
        <v>9.6</v>
      </c>
    </row>
    <row r="33" spans="1:20" s="84" customFormat="1" ht="26.25" customHeight="1" thickBot="1">
      <c r="A33" s="756"/>
      <c r="B33" s="769"/>
      <c r="C33" s="749" t="s">
        <v>402</v>
      </c>
      <c r="D33" s="750"/>
      <c r="E33" s="388" t="s">
        <v>501</v>
      </c>
      <c r="F33" s="389">
        <v>0.1</v>
      </c>
      <c r="G33" s="390">
        <v>-0.9</v>
      </c>
      <c r="H33" s="390">
        <v>-5.3</v>
      </c>
      <c r="I33" s="390">
        <v>-5.6</v>
      </c>
      <c r="J33" s="390">
        <v>-2.6</v>
      </c>
      <c r="K33" s="390">
        <v>-7.6</v>
      </c>
      <c r="L33" s="390">
        <v>-3.2</v>
      </c>
      <c r="M33" s="390">
        <v>-4</v>
      </c>
      <c r="N33" s="390">
        <v>-1.7</v>
      </c>
      <c r="O33" s="390">
        <v>0.3</v>
      </c>
      <c r="P33" s="390">
        <v>-2.1</v>
      </c>
      <c r="Q33" s="390">
        <v>4.3</v>
      </c>
      <c r="R33" s="389">
        <v>-6.7</v>
      </c>
      <c r="S33" s="390">
        <v>-5.9</v>
      </c>
      <c r="T33" s="391">
        <v>4.4000000000000004</v>
      </c>
    </row>
    <row r="34" spans="1:20" s="84" customFormat="1" ht="26.25" customHeight="1">
      <c r="A34" s="756"/>
      <c r="B34" s="735" t="s">
        <v>30</v>
      </c>
      <c r="C34" s="738" t="s">
        <v>31</v>
      </c>
      <c r="D34" s="739"/>
      <c r="E34" s="366" t="s">
        <v>6</v>
      </c>
      <c r="F34" s="367">
        <v>665209</v>
      </c>
      <c r="G34" s="367">
        <v>39543</v>
      </c>
      <c r="H34" s="367">
        <v>39926</v>
      </c>
      <c r="I34" s="367">
        <v>16211</v>
      </c>
      <c r="J34" s="367">
        <v>81764</v>
      </c>
      <c r="K34" s="367">
        <v>8657</v>
      </c>
      <c r="L34" s="367">
        <v>42864</v>
      </c>
      <c r="M34" s="367">
        <v>34404</v>
      </c>
      <c r="N34" s="367">
        <v>25008</v>
      </c>
      <c r="O34" s="367">
        <v>36931</v>
      </c>
      <c r="P34" s="367">
        <v>32098</v>
      </c>
      <c r="Q34" s="367">
        <v>30737</v>
      </c>
      <c r="R34" s="367">
        <v>28457</v>
      </c>
      <c r="S34" s="367">
        <v>15945</v>
      </c>
      <c r="T34" s="368">
        <v>32271</v>
      </c>
    </row>
    <row r="35" spans="1:20" s="84" customFormat="1" ht="26.25" customHeight="1">
      <c r="A35" s="756"/>
      <c r="B35" s="736"/>
      <c r="C35" s="257" t="s">
        <v>500</v>
      </c>
      <c r="D35" s="347" t="s">
        <v>32</v>
      </c>
      <c r="E35" s="356" t="s">
        <v>501</v>
      </c>
      <c r="F35" s="259">
        <v>0.75946056051556732</v>
      </c>
      <c r="G35" s="260">
        <v>5.3</v>
      </c>
      <c r="H35" s="259">
        <v>3.68431</v>
      </c>
      <c r="I35" s="259">
        <v>9.1</v>
      </c>
      <c r="J35" s="259">
        <v>0.7</v>
      </c>
      <c r="K35" s="259">
        <v>7.9</v>
      </c>
      <c r="L35" s="259">
        <v>4.2</v>
      </c>
      <c r="M35" s="259">
        <v>1.7</v>
      </c>
      <c r="N35" s="259">
        <v>1.0036788227767113</v>
      </c>
      <c r="O35" s="259">
        <v>1</v>
      </c>
      <c r="P35" s="259">
        <v>1.8</v>
      </c>
      <c r="Q35" s="259">
        <v>1.9</v>
      </c>
      <c r="R35" s="259">
        <v>8.1</v>
      </c>
      <c r="S35" s="259">
        <v>9.6</v>
      </c>
      <c r="T35" s="261">
        <v>3.56</v>
      </c>
    </row>
    <row r="36" spans="1:20" s="84" customFormat="1" ht="26.25" customHeight="1">
      <c r="A36" s="756"/>
      <c r="B36" s="736"/>
      <c r="C36" s="257"/>
      <c r="D36" s="262" t="s">
        <v>33</v>
      </c>
      <c r="E36" s="253" t="s">
        <v>501</v>
      </c>
      <c r="F36" s="263">
        <v>19.136692377884241</v>
      </c>
      <c r="G36" s="264">
        <v>27.6</v>
      </c>
      <c r="H36" s="263">
        <v>21.539840000000002</v>
      </c>
      <c r="I36" s="263">
        <v>30.4</v>
      </c>
      <c r="J36" s="263">
        <v>23.6</v>
      </c>
      <c r="K36" s="263">
        <v>19.2</v>
      </c>
      <c r="L36" s="263">
        <v>25.3</v>
      </c>
      <c r="M36" s="263">
        <v>25.8</v>
      </c>
      <c r="N36" s="263">
        <v>24.672104926423543</v>
      </c>
      <c r="O36" s="263">
        <v>26.8</v>
      </c>
      <c r="P36" s="263">
        <v>21.7</v>
      </c>
      <c r="Q36" s="263">
        <v>22.57</v>
      </c>
      <c r="R36" s="263">
        <v>29.3</v>
      </c>
      <c r="S36" s="263">
        <v>23.4</v>
      </c>
      <c r="T36" s="265">
        <v>20.079999999999998</v>
      </c>
    </row>
    <row r="37" spans="1:20" s="84" customFormat="1" ht="26.25" customHeight="1">
      <c r="A37" s="756"/>
      <c r="B37" s="737"/>
      <c r="C37" s="266"/>
      <c r="D37" s="358" t="s">
        <v>34</v>
      </c>
      <c r="E37" s="350" t="s">
        <v>501</v>
      </c>
      <c r="F37" s="268">
        <v>68.887522568095136</v>
      </c>
      <c r="G37" s="269">
        <v>62</v>
      </c>
      <c r="H37" s="268">
        <v>69.130390000000006</v>
      </c>
      <c r="I37" s="268">
        <v>58.7</v>
      </c>
      <c r="J37" s="268">
        <v>67.7</v>
      </c>
      <c r="K37" s="268">
        <v>72.900000000000006</v>
      </c>
      <c r="L37" s="268">
        <v>65.3</v>
      </c>
      <c r="M37" s="268">
        <v>67.2</v>
      </c>
      <c r="N37" s="268">
        <v>69.573736404350612</v>
      </c>
      <c r="O37" s="268">
        <v>69.7</v>
      </c>
      <c r="P37" s="268">
        <v>66.8</v>
      </c>
      <c r="Q37" s="268">
        <v>68.17</v>
      </c>
      <c r="R37" s="268">
        <v>57.5</v>
      </c>
      <c r="S37" s="268">
        <v>60.5</v>
      </c>
      <c r="T37" s="270">
        <v>72.739999999999995</v>
      </c>
    </row>
    <row r="38" spans="1:20" s="84" customFormat="1" ht="26.25" customHeight="1">
      <c r="A38" s="756"/>
      <c r="B38" s="740" t="s">
        <v>431</v>
      </c>
      <c r="C38" s="741"/>
      <c r="D38" s="742"/>
      <c r="E38" s="271"/>
      <c r="F38" s="272">
        <v>109</v>
      </c>
      <c r="G38" s="273">
        <v>105.7</v>
      </c>
      <c r="H38" s="274">
        <v>98.543874270700002</v>
      </c>
      <c r="I38" s="274">
        <v>103</v>
      </c>
      <c r="J38" s="274">
        <v>88.1</v>
      </c>
      <c r="K38" s="274">
        <v>107.2</v>
      </c>
      <c r="L38" s="274">
        <v>85.5</v>
      </c>
      <c r="M38" s="274">
        <v>82.7</v>
      </c>
      <c r="N38" s="274">
        <v>80.3</v>
      </c>
      <c r="O38" s="274">
        <v>91.6</v>
      </c>
      <c r="P38" s="274">
        <v>88.4</v>
      </c>
      <c r="Q38" s="274">
        <v>103.6</v>
      </c>
      <c r="R38" s="274">
        <v>97</v>
      </c>
      <c r="S38" s="274">
        <v>104.5</v>
      </c>
      <c r="T38" s="275">
        <v>78.66</v>
      </c>
    </row>
    <row r="39" spans="1:20" s="84" customFormat="1" ht="26.25" customHeight="1">
      <c r="A39" s="756"/>
      <c r="B39" s="743" t="s">
        <v>502</v>
      </c>
      <c r="C39" s="746" t="s">
        <v>35</v>
      </c>
      <c r="D39" s="746"/>
      <c r="E39" s="354" t="s">
        <v>503</v>
      </c>
      <c r="F39" s="277">
        <v>143.62</v>
      </c>
      <c r="G39" s="278">
        <v>12.52</v>
      </c>
      <c r="H39" s="277">
        <v>17.022200000000002</v>
      </c>
      <c r="I39" s="277">
        <v>3.48</v>
      </c>
      <c r="J39" s="277">
        <v>22.35</v>
      </c>
      <c r="K39" s="277">
        <v>1.65</v>
      </c>
      <c r="L39" s="279">
        <v>8.4</v>
      </c>
      <c r="M39" s="277">
        <v>7.17</v>
      </c>
      <c r="N39" s="277">
        <v>5.94</v>
      </c>
      <c r="O39" s="277">
        <v>9.69</v>
      </c>
      <c r="P39" s="280">
        <v>7.6</v>
      </c>
      <c r="Q39" s="277">
        <v>6.22</v>
      </c>
      <c r="R39" s="277">
        <v>1.76</v>
      </c>
      <c r="S39" s="277">
        <v>1.95</v>
      </c>
      <c r="T39" s="281">
        <v>5.2</v>
      </c>
    </row>
    <row r="40" spans="1:20" s="84" customFormat="1" ht="26.25" customHeight="1">
      <c r="A40" s="756"/>
      <c r="B40" s="744"/>
      <c r="C40" s="282"/>
      <c r="D40" s="346" t="s">
        <v>36</v>
      </c>
      <c r="E40" s="354" t="s">
        <v>501</v>
      </c>
      <c r="F40" s="280">
        <v>17.3</v>
      </c>
      <c r="G40" s="283">
        <v>2.2999999999999998</v>
      </c>
      <c r="H40" s="280">
        <v>5</v>
      </c>
      <c r="I40" s="280">
        <v>1</v>
      </c>
      <c r="J40" s="280">
        <v>33.1</v>
      </c>
      <c r="K40" s="280">
        <v>1</v>
      </c>
      <c r="L40" s="284">
        <v>3.7</v>
      </c>
      <c r="M40" s="280">
        <v>21.9</v>
      </c>
      <c r="N40" s="280">
        <v>76.900000000000006</v>
      </c>
      <c r="O40" s="280">
        <v>50.5</v>
      </c>
      <c r="P40" s="280">
        <v>31.2</v>
      </c>
      <c r="Q40" s="280">
        <v>14.492078285181734</v>
      </c>
      <c r="R40" s="280">
        <v>0.4</v>
      </c>
      <c r="S40" s="280">
        <v>0.3</v>
      </c>
      <c r="T40" s="281">
        <v>6.1</v>
      </c>
    </row>
    <row r="41" spans="1:20" s="84" customFormat="1" ht="26.25" customHeight="1">
      <c r="A41" s="756"/>
      <c r="B41" s="744"/>
      <c r="C41" s="746" t="s">
        <v>37</v>
      </c>
      <c r="D41" s="746"/>
      <c r="E41" s="354" t="s">
        <v>6</v>
      </c>
      <c r="F41" s="285">
        <v>1407087</v>
      </c>
      <c r="G41" s="286">
        <v>38022</v>
      </c>
      <c r="H41" s="287">
        <v>58260</v>
      </c>
      <c r="I41" s="287">
        <v>12046</v>
      </c>
      <c r="J41" s="287">
        <v>180546</v>
      </c>
      <c r="K41" s="287">
        <v>5822</v>
      </c>
      <c r="L41" s="288">
        <v>61048</v>
      </c>
      <c r="M41" s="287">
        <v>69223</v>
      </c>
      <c r="N41" s="287">
        <v>53107</v>
      </c>
      <c r="O41" s="287">
        <v>78900</v>
      </c>
      <c r="P41" s="287">
        <v>66888</v>
      </c>
      <c r="Q41" s="287">
        <v>54480</v>
      </c>
      <c r="R41" s="287">
        <v>5258</v>
      </c>
      <c r="S41" s="287">
        <v>7311</v>
      </c>
      <c r="T41" s="289">
        <v>37648</v>
      </c>
    </row>
    <row r="42" spans="1:20" s="84" customFormat="1" ht="26.25" customHeight="1">
      <c r="A42" s="756"/>
      <c r="B42" s="744"/>
      <c r="C42" s="282"/>
      <c r="D42" s="346" t="s">
        <v>38</v>
      </c>
      <c r="E42" s="354" t="s">
        <v>501</v>
      </c>
      <c r="F42" s="280">
        <v>95.383894743906353</v>
      </c>
      <c r="G42" s="283">
        <v>48.2</v>
      </c>
      <c r="H42" s="280">
        <v>69.400000000000006</v>
      </c>
      <c r="I42" s="280">
        <v>35.6</v>
      </c>
      <c r="J42" s="280">
        <v>97.8</v>
      </c>
      <c r="K42" s="280">
        <v>31.6</v>
      </c>
      <c r="L42" s="284">
        <v>68.2</v>
      </c>
      <c r="M42" s="280">
        <v>90.1</v>
      </c>
      <c r="N42" s="280">
        <v>99.5</v>
      </c>
      <c r="O42" s="280">
        <v>98.5</v>
      </c>
      <c r="P42" s="280">
        <v>92.1</v>
      </c>
      <c r="Q42" s="280">
        <v>76.911131502788166</v>
      </c>
      <c r="R42" s="280">
        <v>9.6</v>
      </c>
      <c r="S42" s="280">
        <v>22.1</v>
      </c>
      <c r="T42" s="281">
        <v>51.7</v>
      </c>
    </row>
    <row r="43" spans="1:20" s="84" customFormat="1" ht="26.25" customHeight="1">
      <c r="A43" s="756"/>
      <c r="B43" s="744"/>
      <c r="C43" s="740" t="s">
        <v>39</v>
      </c>
      <c r="D43" s="742"/>
      <c r="E43" s="354" t="s">
        <v>11</v>
      </c>
      <c r="F43" s="280">
        <v>9797.2999999999993</v>
      </c>
      <c r="G43" s="283">
        <v>3036.9</v>
      </c>
      <c r="H43" s="280">
        <v>3423</v>
      </c>
      <c r="I43" s="280">
        <v>3461.5</v>
      </c>
      <c r="J43" s="280">
        <v>8078.1</v>
      </c>
      <c r="K43" s="280">
        <v>3528.5</v>
      </c>
      <c r="L43" s="284">
        <v>7267.6</v>
      </c>
      <c r="M43" s="280">
        <v>9654.5</v>
      </c>
      <c r="N43" s="280">
        <v>8940.6</v>
      </c>
      <c r="O43" s="280">
        <v>8142.4</v>
      </c>
      <c r="P43" s="280">
        <v>8801.1</v>
      </c>
      <c r="Q43" s="280">
        <v>8758.7999999999993</v>
      </c>
      <c r="R43" s="280">
        <v>2987.5</v>
      </c>
      <c r="S43" s="280">
        <v>3749.2</v>
      </c>
      <c r="T43" s="281">
        <v>7240</v>
      </c>
    </row>
    <row r="44" spans="1:20" s="84" customFormat="1" ht="26.25" customHeight="1">
      <c r="A44" s="756"/>
      <c r="B44" s="744"/>
      <c r="C44" s="746" t="s">
        <v>40</v>
      </c>
      <c r="D44" s="369" t="s">
        <v>403</v>
      </c>
      <c r="E44" s="356" t="s">
        <v>501</v>
      </c>
      <c r="F44" s="348">
        <v>0.2</v>
      </c>
      <c r="G44" s="357">
        <v>0.9</v>
      </c>
      <c r="H44" s="352">
        <v>-2.2000000000000002</v>
      </c>
      <c r="I44" s="348">
        <v>-3.3</v>
      </c>
      <c r="J44" s="348">
        <v>0.1</v>
      </c>
      <c r="K44" s="348">
        <v>-2.4</v>
      </c>
      <c r="L44" s="348">
        <v>-1.2</v>
      </c>
      <c r="M44" s="348">
        <v>0.8</v>
      </c>
      <c r="N44" s="348">
        <v>0.17</v>
      </c>
      <c r="O44" s="348">
        <v>-0.2</v>
      </c>
      <c r="P44" s="348">
        <v>7.34</v>
      </c>
      <c r="Q44" s="348">
        <v>0</v>
      </c>
      <c r="R44" s="348">
        <v>-7.85</v>
      </c>
      <c r="S44" s="348">
        <v>1.6</v>
      </c>
      <c r="T44" s="351">
        <v>11.8</v>
      </c>
    </row>
    <row r="45" spans="1:20" s="84" customFormat="1" ht="26.25" customHeight="1" thickBot="1">
      <c r="A45" s="757"/>
      <c r="B45" s="745"/>
      <c r="C45" s="747"/>
      <c r="D45" s="370" t="s">
        <v>404</v>
      </c>
      <c r="E45" s="371" t="s">
        <v>501</v>
      </c>
      <c r="F45" s="372">
        <v>0.2</v>
      </c>
      <c r="G45" s="373">
        <v>3.5</v>
      </c>
      <c r="H45" s="374">
        <v>-6.7</v>
      </c>
      <c r="I45" s="372">
        <v>-4.5</v>
      </c>
      <c r="J45" s="372">
        <v>-2.7</v>
      </c>
      <c r="K45" s="372">
        <v>-9.8000000000000007</v>
      </c>
      <c r="L45" s="372">
        <v>-1.9</v>
      </c>
      <c r="M45" s="372">
        <v>-3.6</v>
      </c>
      <c r="N45" s="374">
        <v>-1.8</v>
      </c>
      <c r="O45" s="372">
        <v>0.1</v>
      </c>
      <c r="P45" s="372">
        <v>4.0999999999999996</v>
      </c>
      <c r="Q45" s="372">
        <v>0.96125183553597648</v>
      </c>
      <c r="R45" s="372">
        <v>-13.4</v>
      </c>
      <c r="S45" s="372">
        <v>-4.0999999999999996</v>
      </c>
      <c r="T45" s="375">
        <v>17.399999999999999</v>
      </c>
    </row>
  </sheetData>
  <mergeCells count="90">
    <mergeCell ref="B19:D19"/>
    <mergeCell ref="A2:D2"/>
    <mergeCell ref="K27:K28"/>
    <mergeCell ref="K29:K30"/>
    <mergeCell ref="J25:J26"/>
    <mergeCell ref="F25:F26"/>
    <mergeCell ref="F27:F28"/>
    <mergeCell ref="F29:F30"/>
    <mergeCell ref="H25:H26"/>
    <mergeCell ref="K25:K26"/>
    <mergeCell ref="B16:D16"/>
    <mergeCell ref="B17:D17"/>
    <mergeCell ref="B18:D18"/>
    <mergeCell ref="B9:D9"/>
    <mergeCell ref="B10:D10"/>
    <mergeCell ref="B8:D8"/>
    <mergeCell ref="B3:D3"/>
    <mergeCell ref="B4:D4"/>
    <mergeCell ref="B13:D13"/>
    <mergeCell ref="B12:D12"/>
    <mergeCell ref="B11:D11"/>
    <mergeCell ref="G29:G30"/>
    <mergeCell ref="C26:D26"/>
    <mergeCell ref="C28:D28"/>
    <mergeCell ref="C27:D27"/>
    <mergeCell ref="L25:L26"/>
    <mergeCell ref="I25:I26"/>
    <mergeCell ref="I27:I28"/>
    <mergeCell ref="E29:E30"/>
    <mergeCell ref="E27:E28"/>
    <mergeCell ref="E25:E26"/>
    <mergeCell ref="I29:I30"/>
    <mergeCell ref="H27:H28"/>
    <mergeCell ref="H29:H30"/>
    <mergeCell ref="L29:L30"/>
    <mergeCell ref="B20:D20"/>
    <mergeCell ref="B21:D21"/>
    <mergeCell ref="B24:D24"/>
    <mergeCell ref="B22:D22"/>
    <mergeCell ref="B23:D23"/>
    <mergeCell ref="Q25:Q26"/>
    <mergeCell ref="Q27:Q28"/>
    <mergeCell ref="Q29:Q30"/>
    <mergeCell ref="O25:O26"/>
    <mergeCell ref="O27:O28"/>
    <mergeCell ref="O29:O30"/>
    <mergeCell ref="P25:P26"/>
    <mergeCell ref="P27:P28"/>
    <mergeCell ref="P29:P30"/>
    <mergeCell ref="R29:R30"/>
    <mergeCell ref="S29:S30"/>
    <mergeCell ref="T29:T30"/>
    <mergeCell ref="R25:R26"/>
    <mergeCell ref="S25:S26"/>
    <mergeCell ref="T25:T26"/>
    <mergeCell ref="R27:R28"/>
    <mergeCell ref="S27:S28"/>
    <mergeCell ref="T27:T28"/>
    <mergeCell ref="A4:A45"/>
    <mergeCell ref="M25:M26"/>
    <mergeCell ref="N25:N26"/>
    <mergeCell ref="J27:J28"/>
    <mergeCell ref="M27:M28"/>
    <mergeCell ref="N27:N28"/>
    <mergeCell ref="J29:J30"/>
    <mergeCell ref="M29:M30"/>
    <mergeCell ref="N29:N30"/>
    <mergeCell ref="L27:L28"/>
    <mergeCell ref="G25:G26"/>
    <mergeCell ref="G27:G28"/>
    <mergeCell ref="C30:D30"/>
    <mergeCell ref="B31:B33"/>
    <mergeCell ref="C31:D31"/>
    <mergeCell ref="C32:D32"/>
    <mergeCell ref="B1:D1"/>
    <mergeCell ref="B34:B37"/>
    <mergeCell ref="C34:D34"/>
    <mergeCell ref="B38:D38"/>
    <mergeCell ref="B39:B45"/>
    <mergeCell ref="C39:D39"/>
    <mergeCell ref="C41:D41"/>
    <mergeCell ref="C43:D43"/>
    <mergeCell ref="C44:C45"/>
    <mergeCell ref="C29:D29"/>
    <mergeCell ref="C33:D33"/>
    <mergeCell ref="B25:B30"/>
    <mergeCell ref="C25:D25"/>
    <mergeCell ref="B7:D7"/>
    <mergeCell ref="B14:D14"/>
    <mergeCell ref="B15:D15"/>
  </mergeCells>
  <phoneticPr fontId="2"/>
  <hyperlinks>
    <hyperlink ref="B1:D1" location="目次!A1" display="目次へ" xr:uid="{00000000-0004-0000-0300-000000000000}"/>
  </hyperlinks>
  <printOptions horizontalCentered="1"/>
  <pageMargins left="0.39370078740157483" right="0.39370078740157483" top="0.55118110236220474" bottom="0.6692913385826772" header="0.51181102362204722" footer="0.51181102362204722"/>
  <pageSetup paperSize="9" firstPageNumber="3" pageOrder="overThenDown" orientation="portrait" r:id="rId1"/>
  <headerFooter alignWithMargins="0">
    <oddFooter>&amp;C-　&amp;P　-</oddFooter>
  </headerFooter>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46"/>
  <sheetViews>
    <sheetView showGridLines="0" zoomScale="80" zoomScaleNormal="80" workbookViewId="0">
      <pane xSplit="5" ySplit="2" topLeftCell="F3" activePane="bottomRight" state="frozen"/>
      <selection sqref="A1:D1"/>
      <selection pane="topRight" sqref="A1:D1"/>
      <selection pane="bottomLeft" sqref="A1:D1"/>
      <selection pane="bottomRight"/>
    </sheetView>
  </sheetViews>
  <sheetFormatPr defaultRowHeight="13.5"/>
  <cols>
    <col min="1" max="2" width="3.75" style="6" customWidth="1"/>
    <col min="3" max="3" width="20.875" style="6" customWidth="1"/>
    <col min="4" max="4" width="9.5" style="6" bestFit="1" customWidth="1"/>
    <col min="5" max="5" width="6.25" style="6" customWidth="1"/>
    <col min="6" max="6" width="10.5" style="6" customWidth="1"/>
    <col min="7" max="7" width="10" style="6" customWidth="1"/>
    <col min="8" max="8" width="9.875" style="6" customWidth="1"/>
    <col min="9" max="10" width="10" style="6" customWidth="1"/>
    <col min="11" max="11" width="9.875" style="7" customWidth="1"/>
    <col min="12" max="20" width="10" style="6" customWidth="1"/>
    <col min="21" max="16384" width="9" style="6"/>
  </cols>
  <sheetData>
    <row r="1" spans="1:31" ht="22.5" customHeight="1" thickBot="1">
      <c r="B1" s="712" t="s">
        <v>321</v>
      </c>
      <c r="C1" s="712"/>
      <c r="D1" s="712"/>
    </row>
    <row r="2" spans="1:31" s="113" customFormat="1" ht="26.25" customHeight="1" thickBot="1">
      <c r="A2" s="802" t="s">
        <v>0</v>
      </c>
      <c r="B2" s="803"/>
      <c r="C2" s="803"/>
      <c r="D2" s="803"/>
      <c r="E2" s="29" t="s">
        <v>188</v>
      </c>
      <c r="F2" s="104" t="s">
        <v>336</v>
      </c>
      <c r="G2" s="104" t="s">
        <v>26</v>
      </c>
      <c r="H2" s="104" t="s">
        <v>218</v>
      </c>
      <c r="I2" s="104" t="s">
        <v>27</v>
      </c>
      <c r="J2" s="104" t="s">
        <v>15</v>
      </c>
      <c r="K2" s="104" t="s">
        <v>337</v>
      </c>
      <c r="L2" s="104" t="s">
        <v>219</v>
      </c>
      <c r="M2" s="104" t="s">
        <v>220</v>
      </c>
      <c r="N2" s="104" t="s">
        <v>29</v>
      </c>
      <c r="O2" s="104" t="s">
        <v>324</v>
      </c>
      <c r="P2" s="104" t="s">
        <v>325</v>
      </c>
      <c r="Q2" s="104" t="s">
        <v>338</v>
      </c>
      <c r="R2" s="104" t="s">
        <v>339</v>
      </c>
      <c r="S2" s="104" t="s">
        <v>326</v>
      </c>
      <c r="T2" s="105" t="s">
        <v>340</v>
      </c>
      <c r="U2" s="103"/>
      <c r="V2" s="103"/>
      <c r="W2" s="103"/>
      <c r="X2" s="103"/>
      <c r="Y2" s="103"/>
      <c r="Z2" s="103"/>
      <c r="AA2" s="103"/>
      <c r="AB2" s="103"/>
      <c r="AC2" s="103"/>
      <c r="AD2" s="103"/>
      <c r="AE2" s="103"/>
    </row>
    <row r="3" spans="1:31" s="84" customFormat="1" ht="22.5" customHeight="1">
      <c r="A3" s="144" t="s">
        <v>343</v>
      </c>
      <c r="B3" s="797" t="s">
        <v>41</v>
      </c>
      <c r="C3" s="798"/>
      <c r="D3" s="85" t="s">
        <v>42</v>
      </c>
      <c r="E3" s="56" t="s">
        <v>43</v>
      </c>
      <c r="F3" s="145">
        <v>74336</v>
      </c>
      <c r="G3" s="145">
        <v>3842</v>
      </c>
      <c r="H3" s="145">
        <v>3693</v>
      </c>
      <c r="I3" s="145">
        <v>1531</v>
      </c>
      <c r="J3" s="145">
        <v>5413</v>
      </c>
      <c r="K3" s="145">
        <v>1234</v>
      </c>
      <c r="L3" s="145">
        <v>3090</v>
      </c>
      <c r="M3" s="145">
        <v>2392</v>
      </c>
      <c r="N3" s="145">
        <v>1790</v>
      </c>
      <c r="O3" s="145">
        <v>2601</v>
      </c>
      <c r="P3" s="145">
        <v>1964</v>
      </c>
      <c r="Q3" s="145">
        <v>1960</v>
      </c>
      <c r="R3" s="145">
        <v>4322</v>
      </c>
      <c r="S3" s="145">
        <v>1400</v>
      </c>
      <c r="T3" s="146">
        <v>1878</v>
      </c>
    </row>
    <row r="4" spans="1:31" s="84" customFormat="1" ht="22.5" customHeight="1">
      <c r="A4" s="804" t="s">
        <v>504</v>
      </c>
      <c r="B4" s="799"/>
      <c r="C4" s="800"/>
      <c r="D4" s="45" t="s">
        <v>44</v>
      </c>
      <c r="E4" s="46" t="s">
        <v>6</v>
      </c>
      <c r="F4" s="122">
        <v>739542</v>
      </c>
      <c r="G4" s="122">
        <v>37476</v>
      </c>
      <c r="H4" s="122">
        <v>29805</v>
      </c>
      <c r="I4" s="122">
        <v>15063</v>
      </c>
      <c r="J4" s="122">
        <v>54794</v>
      </c>
      <c r="K4" s="122">
        <v>8065</v>
      </c>
      <c r="L4" s="122">
        <v>27474</v>
      </c>
      <c r="M4" s="122">
        <v>21463</v>
      </c>
      <c r="N4" s="122">
        <v>14110</v>
      </c>
      <c r="O4" s="122">
        <v>30067</v>
      </c>
      <c r="P4" s="122">
        <v>23003</v>
      </c>
      <c r="Q4" s="122">
        <v>23632</v>
      </c>
      <c r="R4" s="122">
        <v>23002</v>
      </c>
      <c r="S4" s="122">
        <v>12552</v>
      </c>
      <c r="T4" s="123">
        <v>15547</v>
      </c>
    </row>
    <row r="5" spans="1:31" s="84" customFormat="1" ht="22.5" customHeight="1">
      <c r="A5" s="804"/>
      <c r="B5" s="810"/>
      <c r="C5" s="801" t="s">
        <v>418</v>
      </c>
      <c r="D5" s="47" t="s">
        <v>42</v>
      </c>
      <c r="E5" s="48" t="s">
        <v>342</v>
      </c>
      <c r="F5" s="124">
        <v>9.8202755058114502E-2</v>
      </c>
      <c r="G5" s="124">
        <v>0.6</v>
      </c>
      <c r="H5" s="124">
        <v>0.51</v>
      </c>
      <c r="I5" s="125">
        <v>1.4</v>
      </c>
      <c r="J5" s="124">
        <v>0.1</v>
      </c>
      <c r="K5" s="124">
        <v>0.6</v>
      </c>
      <c r="L5" s="124">
        <v>0.7</v>
      </c>
      <c r="M5" s="124">
        <v>0.2</v>
      </c>
      <c r="N5" s="124">
        <v>0.1</v>
      </c>
      <c r="O5" s="125">
        <v>0</v>
      </c>
      <c r="P5" s="124">
        <v>0.3</v>
      </c>
      <c r="Q5" s="124">
        <v>0.10204081632653061</v>
      </c>
      <c r="R5" s="124">
        <v>0.8</v>
      </c>
      <c r="S5" s="124">
        <v>1.7</v>
      </c>
      <c r="T5" s="126">
        <v>0.3</v>
      </c>
    </row>
    <row r="6" spans="1:31" s="84" customFormat="1" ht="22.5" customHeight="1">
      <c r="A6" s="804"/>
      <c r="B6" s="810"/>
      <c r="C6" s="801"/>
      <c r="D6" s="49" t="s">
        <v>44</v>
      </c>
      <c r="E6" s="50" t="s">
        <v>342</v>
      </c>
      <c r="F6" s="120">
        <v>0.14342302964075945</v>
      </c>
      <c r="G6" s="120">
        <v>0.89999999999999991</v>
      </c>
      <c r="H6" s="120">
        <v>0.97</v>
      </c>
      <c r="I6" s="127">
        <v>1.7</v>
      </c>
      <c r="J6" s="120">
        <v>0.5</v>
      </c>
      <c r="K6" s="120">
        <v>2.08307501549907</v>
      </c>
      <c r="L6" s="120">
        <v>1.3</v>
      </c>
      <c r="M6" s="120">
        <v>0.5</v>
      </c>
      <c r="N6" s="120">
        <v>0</v>
      </c>
      <c r="O6" s="128">
        <v>0</v>
      </c>
      <c r="P6" s="120">
        <v>0.2</v>
      </c>
      <c r="Q6" s="120">
        <v>3.3852403520649964E-2</v>
      </c>
      <c r="R6" s="120">
        <v>2</v>
      </c>
      <c r="S6" s="120">
        <v>2.5</v>
      </c>
      <c r="T6" s="129">
        <v>0.3</v>
      </c>
    </row>
    <row r="7" spans="1:31" s="84" customFormat="1" ht="22.5" customHeight="1">
      <c r="A7" s="804"/>
      <c r="B7" s="810"/>
      <c r="C7" s="801" t="s">
        <v>265</v>
      </c>
      <c r="D7" s="51" t="s">
        <v>42</v>
      </c>
      <c r="E7" s="52" t="s">
        <v>342</v>
      </c>
      <c r="F7" s="124">
        <v>9.4167025398191995E-2</v>
      </c>
      <c r="G7" s="124">
        <v>0.5</v>
      </c>
      <c r="H7" s="124">
        <v>0.37</v>
      </c>
      <c r="I7" s="124">
        <v>1.4</v>
      </c>
      <c r="J7" s="124">
        <v>0.1</v>
      </c>
      <c r="K7" s="125">
        <v>0.4</v>
      </c>
      <c r="L7" s="124">
        <v>0.7</v>
      </c>
      <c r="M7" s="124">
        <v>0.2</v>
      </c>
      <c r="N7" s="124">
        <v>0.1</v>
      </c>
      <c r="O7" s="125">
        <v>0</v>
      </c>
      <c r="P7" s="124">
        <v>0.3</v>
      </c>
      <c r="Q7" s="124">
        <v>0.10204081632653061</v>
      </c>
      <c r="R7" s="124">
        <v>0.7</v>
      </c>
      <c r="S7" s="124">
        <v>1.6</v>
      </c>
      <c r="T7" s="126">
        <v>0.3</v>
      </c>
    </row>
    <row r="8" spans="1:31" s="84" customFormat="1" ht="22.5" customHeight="1">
      <c r="A8" s="804"/>
      <c r="B8" s="810"/>
      <c r="C8" s="801"/>
      <c r="D8" s="45" t="s">
        <v>44</v>
      </c>
      <c r="E8" s="46" t="s">
        <v>342</v>
      </c>
      <c r="F8" s="120">
        <v>0.1284578833926944</v>
      </c>
      <c r="G8" s="120">
        <v>0.89999999999999991</v>
      </c>
      <c r="H8" s="120">
        <v>0.66</v>
      </c>
      <c r="I8" s="120">
        <v>1.7</v>
      </c>
      <c r="J8" s="120">
        <v>0.5</v>
      </c>
      <c r="K8" s="128">
        <v>0.9671419714817111</v>
      </c>
      <c r="L8" s="120">
        <v>1.3</v>
      </c>
      <c r="M8" s="120">
        <v>0.5</v>
      </c>
      <c r="N8" s="120">
        <v>0</v>
      </c>
      <c r="O8" s="128">
        <v>0</v>
      </c>
      <c r="P8" s="120">
        <v>0.2</v>
      </c>
      <c r="Q8" s="120">
        <v>3.3852403520649964E-2</v>
      </c>
      <c r="R8" s="120">
        <v>1.4</v>
      </c>
      <c r="S8" s="120">
        <v>2.5</v>
      </c>
      <c r="T8" s="129">
        <v>0.3</v>
      </c>
    </row>
    <row r="9" spans="1:31" s="84" customFormat="1" ht="22.5" customHeight="1">
      <c r="A9" s="804"/>
      <c r="B9" s="810"/>
      <c r="C9" s="801" t="s">
        <v>266</v>
      </c>
      <c r="D9" s="47" t="s">
        <v>42</v>
      </c>
      <c r="E9" s="48" t="s">
        <v>342</v>
      </c>
      <c r="F9" s="125">
        <v>4.0357296599225143E-3</v>
      </c>
      <c r="G9" s="125">
        <v>0</v>
      </c>
      <c r="H9" s="125">
        <v>0.13</v>
      </c>
      <c r="I9" s="125" t="s">
        <v>293</v>
      </c>
      <c r="J9" s="90" t="s">
        <v>293</v>
      </c>
      <c r="K9" s="125">
        <v>0.2</v>
      </c>
      <c r="L9" s="125">
        <v>0</v>
      </c>
      <c r="M9" s="125" t="s">
        <v>293</v>
      </c>
      <c r="N9" s="125" t="s">
        <v>293</v>
      </c>
      <c r="O9" s="125" t="s">
        <v>293</v>
      </c>
      <c r="P9" s="125" t="s">
        <v>293</v>
      </c>
      <c r="Q9" s="125" t="s">
        <v>293</v>
      </c>
      <c r="R9" s="125">
        <v>0.1</v>
      </c>
      <c r="S9" s="125">
        <v>0.1</v>
      </c>
      <c r="T9" s="130" t="s">
        <v>293</v>
      </c>
    </row>
    <row r="10" spans="1:31" s="84" customFormat="1" ht="22.5" customHeight="1">
      <c r="A10" s="804"/>
      <c r="B10" s="810"/>
      <c r="C10" s="801"/>
      <c r="D10" s="49" t="s">
        <v>44</v>
      </c>
      <c r="E10" s="50" t="s">
        <v>342</v>
      </c>
      <c r="F10" s="128">
        <v>2.8122162674658717E-3</v>
      </c>
      <c r="G10" s="128">
        <v>0</v>
      </c>
      <c r="H10" s="128">
        <v>0.31</v>
      </c>
      <c r="I10" s="128" t="s">
        <v>293</v>
      </c>
      <c r="J10" s="131" t="s">
        <v>293</v>
      </c>
      <c r="K10" s="128">
        <v>1.1159330440173589</v>
      </c>
      <c r="L10" s="128">
        <v>0</v>
      </c>
      <c r="M10" s="128" t="s">
        <v>293</v>
      </c>
      <c r="N10" s="128" t="s">
        <v>293</v>
      </c>
      <c r="O10" s="128" t="s">
        <v>293</v>
      </c>
      <c r="P10" s="128" t="s">
        <v>293</v>
      </c>
      <c r="Q10" s="128" t="s">
        <v>293</v>
      </c>
      <c r="R10" s="128">
        <v>0.6</v>
      </c>
      <c r="S10" s="128">
        <v>0</v>
      </c>
      <c r="T10" s="132" t="s">
        <v>293</v>
      </c>
    </row>
    <row r="11" spans="1:31" s="84" customFormat="1" ht="22.5" customHeight="1">
      <c r="A11" s="804"/>
      <c r="B11" s="810"/>
      <c r="C11" s="801" t="s">
        <v>417</v>
      </c>
      <c r="D11" s="51" t="s">
        <v>42</v>
      </c>
      <c r="E11" s="52" t="s">
        <v>342</v>
      </c>
      <c r="F11" s="124">
        <v>15.848310374515712</v>
      </c>
      <c r="G11" s="124">
        <v>19</v>
      </c>
      <c r="H11" s="124">
        <v>16.11</v>
      </c>
      <c r="I11" s="124">
        <v>23.1</v>
      </c>
      <c r="J11" s="124">
        <v>20.7</v>
      </c>
      <c r="K11" s="124">
        <v>19.399999999999999</v>
      </c>
      <c r="L11" s="124">
        <v>23.1</v>
      </c>
      <c r="M11" s="124">
        <v>19.399999999999999</v>
      </c>
      <c r="N11" s="124">
        <v>16.899999999999999</v>
      </c>
      <c r="O11" s="124">
        <v>14.7</v>
      </c>
      <c r="P11" s="124">
        <v>19.7</v>
      </c>
      <c r="Q11" s="124">
        <v>16.275510204081634</v>
      </c>
      <c r="R11" s="124">
        <v>43.2</v>
      </c>
      <c r="S11" s="124">
        <v>26.9</v>
      </c>
      <c r="T11" s="126">
        <v>18.7</v>
      </c>
    </row>
    <row r="12" spans="1:31" s="84" customFormat="1" ht="22.5" customHeight="1">
      <c r="A12" s="804"/>
      <c r="B12" s="810"/>
      <c r="C12" s="801"/>
      <c r="D12" s="45" t="s">
        <v>44</v>
      </c>
      <c r="E12" s="46" t="s">
        <v>342</v>
      </c>
      <c r="F12" s="120">
        <v>16.100000000000001</v>
      </c>
      <c r="G12" s="120">
        <v>28.799999999999997</v>
      </c>
      <c r="H12" s="120">
        <v>22.28</v>
      </c>
      <c r="I12" s="120">
        <v>39.299999999999997</v>
      </c>
      <c r="J12" s="120">
        <v>25.4</v>
      </c>
      <c r="K12" s="120">
        <v>18.1401115933044</v>
      </c>
      <c r="L12" s="120">
        <v>26.6</v>
      </c>
      <c r="M12" s="120">
        <v>25.7</v>
      </c>
      <c r="N12" s="120">
        <v>19</v>
      </c>
      <c r="O12" s="120">
        <v>34.799999999999997</v>
      </c>
      <c r="P12" s="120">
        <v>23.8</v>
      </c>
      <c r="Q12" s="120">
        <v>22.105619498984428</v>
      </c>
      <c r="R12" s="120">
        <v>35.700000000000003</v>
      </c>
      <c r="S12" s="120">
        <v>33.1</v>
      </c>
      <c r="T12" s="129">
        <v>17.3</v>
      </c>
    </row>
    <row r="13" spans="1:31" s="84" customFormat="1" ht="22.5" customHeight="1">
      <c r="A13" s="804"/>
      <c r="B13" s="810"/>
      <c r="C13" s="812" t="s">
        <v>420</v>
      </c>
      <c r="D13" s="47" t="s">
        <v>42</v>
      </c>
      <c r="E13" s="48" t="s">
        <v>342</v>
      </c>
      <c r="F13" s="125">
        <v>2.6904864399483427E-3</v>
      </c>
      <c r="G13" s="125">
        <v>0.1</v>
      </c>
      <c r="H13" s="125">
        <v>0.02</v>
      </c>
      <c r="I13" s="90" t="s">
        <v>293</v>
      </c>
      <c r="J13" s="125">
        <v>0</v>
      </c>
      <c r="K13" s="125">
        <v>0.1</v>
      </c>
      <c r="L13" s="125" t="s">
        <v>293</v>
      </c>
      <c r="M13" s="125">
        <v>0.3</v>
      </c>
      <c r="N13" s="90" t="s">
        <v>293</v>
      </c>
      <c r="O13" s="125" t="s">
        <v>293</v>
      </c>
      <c r="P13" s="125" t="s">
        <v>293</v>
      </c>
      <c r="Q13" s="125" t="s">
        <v>293</v>
      </c>
      <c r="R13" s="125">
        <v>0.1</v>
      </c>
      <c r="S13" s="125" t="s">
        <v>293</v>
      </c>
      <c r="T13" s="130" t="s">
        <v>293</v>
      </c>
    </row>
    <row r="14" spans="1:31" s="84" customFormat="1" ht="22.5" customHeight="1">
      <c r="A14" s="804"/>
      <c r="B14" s="810"/>
      <c r="C14" s="801"/>
      <c r="D14" s="49" t="s">
        <v>44</v>
      </c>
      <c r="E14" s="50" t="s">
        <v>342</v>
      </c>
      <c r="F14" s="128">
        <v>9.4653177236722196E-4</v>
      </c>
      <c r="G14" s="128">
        <v>0.1</v>
      </c>
      <c r="H14" s="128">
        <v>0.02</v>
      </c>
      <c r="I14" s="131" t="s">
        <v>293</v>
      </c>
      <c r="J14" s="128">
        <v>0</v>
      </c>
      <c r="K14" s="128">
        <v>4.959702417854929E-2</v>
      </c>
      <c r="L14" s="128" t="s">
        <v>293</v>
      </c>
      <c r="M14" s="128">
        <v>0.3</v>
      </c>
      <c r="N14" s="131" t="s">
        <v>293</v>
      </c>
      <c r="O14" s="127" t="s">
        <v>293</v>
      </c>
      <c r="P14" s="128" t="s">
        <v>293</v>
      </c>
      <c r="Q14" s="128" t="s">
        <v>293</v>
      </c>
      <c r="R14" s="128">
        <v>0.1</v>
      </c>
      <c r="S14" s="128" t="s">
        <v>293</v>
      </c>
      <c r="T14" s="132" t="s">
        <v>293</v>
      </c>
    </row>
    <row r="15" spans="1:31" s="84" customFormat="1" ht="22.5" customHeight="1">
      <c r="A15" s="804"/>
      <c r="B15" s="810"/>
      <c r="C15" s="801" t="s">
        <v>45</v>
      </c>
      <c r="D15" s="51" t="s">
        <v>42</v>
      </c>
      <c r="E15" s="52" t="s">
        <v>342</v>
      </c>
      <c r="F15" s="124">
        <v>5.7159384416702537</v>
      </c>
      <c r="G15" s="124">
        <v>11.600000000000001</v>
      </c>
      <c r="H15" s="124">
        <v>9.8000000000000007</v>
      </c>
      <c r="I15" s="124">
        <v>10.6</v>
      </c>
      <c r="J15" s="124">
        <v>9.1</v>
      </c>
      <c r="K15" s="125">
        <v>11.4</v>
      </c>
      <c r="L15" s="124">
        <v>11.7</v>
      </c>
      <c r="M15" s="124">
        <v>8.9</v>
      </c>
      <c r="N15" s="125">
        <v>9.5530726256983236</v>
      </c>
      <c r="O15" s="125">
        <v>8.1</v>
      </c>
      <c r="P15" s="125">
        <v>7.3</v>
      </c>
      <c r="Q15" s="124">
        <v>7.5</v>
      </c>
      <c r="R15" s="124">
        <v>9.1</v>
      </c>
      <c r="S15" s="125">
        <v>13.6</v>
      </c>
      <c r="T15" s="126">
        <v>9.9</v>
      </c>
    </row>
    <row r="16" spans="1:31" s="84" customFormat="1" ht="22.5" customHeight="1">
      <c r="A16" s="804"/>
      <c r="B16" s="810"/>
      <c r="C16" s="801"/>
      <c r="D16" s="45" t="s">
        <v>44</v>
      </c>
      <c r="E16" s="46" t="s">
        <v>342</v>
      </c>
      <c r="F16" s="120">
        <v>3.8</v>
      </c>
      <c r="G16" s="120">
        <v>8</v>
      </c>
      <c r="H16" s="120">
        <v>7.75</v>
      </c>
      <c r="I16" s="120">
        <v>5.6</v>
      </c>
      <c r="J16" s="120">
        <v>4.8</v>
      </c>
      <c r="K16" s="128">
        <v>10.787352758834471</v>
      </c>
      <c r="L16" s="120">
        <v>5.7</v>
      </c>
      <c r="M16" s="120">
        <v>4.4000000000000004</v>
      </c>
      <c r="N16" s="128">
        <v>5.2090715804394048</v>
      </c>
      <c r="O16" s="128">
        <v>3.5</v>
      </c>
      <c r="P16" s="128">
        <v>3.5</v>
      </c>
      <c r="Q16" s="120">
        <v>3.6941435341909274</v>
      </c>
      <c r="R16" s="120">
        <v>7.7</v>
      </c>
      <c r="S16" s="128">
        <v>6.9</v>
      </c>
      <c r="T16" s="129">
        <v>6.2</v>
      </c>
    </row>
    <row r="17" spans="1:20" s="84" customFormat="1" ht="22.5" customHeight="1">
      <c r="A17" s="804"/>
      <c r="B17" s="810"/>
      <c r="C17" s="801" t="s">
        <v>46</v>
      </c>
      <c r="D17" s="47" t="s">
        <v>42</v>
      </c>
      <c r="E17" s="48" t="s">
        <v>342</v>
      </c>
      <c r="F17" s="125">
        <v>10.12968144640551</v>
      </c>
      <c r="G17" s="125">
        <v>7.3</v>
      </c>
      <c r="H17" s="125">
        <v>6.28</v>
      </c>
      <c r="I17" s="125">
        <v>12.5</v>
      </c>
      <c r="J17" s="125">
        <v>11.7</v>
      </c>
      <c r="K17" s="125">
        <v>7.9</v>
      </c>
      <c r="L17" s="125">
        <v>11.4</v>
      </c>
      <c r="M17" s="125">
        <v>10.199999999999999</v>
      </c>
      <c r="N17" s="125">
        <v>7.3184357541899452</v>
      </c>
      <c r="O17" s="125">
        <v>6.6</v>
      </c>
      <c r="P17" s="125">
        <v>12.3</v>
      </c>
      <c r="Q17" s="124">
        <v>8.7755102040816322</v>
      </c>
      <c r="R17" s="125">
        <v>34</v>
      </c>
      <c r="S17" s="125">
        <v>13.3</v>
      </c>
      <c r="T17" s="130">
        <v>8.8000000000000007</v>
      </c>
    </row>
    <row r="18" spans="1:20" s="84" customFormat="1" ht="22.5" customHeight="1">
      <c r="A18" s="804"/>
      <c r="B18" s="810"/>
      <c r="C18" s="801"/>
      <c r="D18" s="49" t="s">
        <v>44</v>
      </c>
      <c r="E18" s="50" t="s">
        <v>342</v>
      </c>
      <c r="F18" s="128">
        <v>12.3</v>
      </c>
      <c r="G18" s="128">
        <v>20.8</v>
      </c>
      <c r="H18" s="128">
        <v>14.5</v>
      </c>
      <c r="I18" s="128">
        <v>33.700000000000003</v>
      </c>
      <c r="J18" s="128">
        <v>20.6</v>
      </c>
      <c r="K18" s="128">
        <v>7.3031618102913827</v>
      </c>
      <c r="L18" s="128">
        <v>20.8</v>
      </c>
      <c r="M18" s="128">
        <v>21</v>
      </c>
      <c r="N18" s="128">
        <v>13.819985825655564</v>
      </c>
      <c r="O18" s="128">
        <v>31.3</v>
      </c>
      <c r="P18" s="128">
        <v>20.3</v>
      </c>
      <c r="Q18" s="120">
        <v>18.4114759647935</v>
      </c>
      <c r="R18" s="128">
        <v>27.9</v>
      </c>
      <c r="S18" s="128">
        <v>26.3</v>
      </c>
      <c r="T18" s="132">
        <v>11</v>
      </c>
    </row>
    <row r="19" spans="1:20" s="84" customFormat="1" ht="22.5" customHeight="1">
      <c r="A19" s="804"/>
      <c r="B19" s="810"/>
      <c r="C19" s="801" t="s">
        <v>419</v>
      </c>
      <c r="D19" s="51" t="s">
        <v>42</v>
      </c>
      <c r="E19" s="52" t="s">
        <v>342</v>
      </c>
      <c r="F19" s="124">
        <v>79.077432199741722</v>
      </c>
      <c r="G19" s="124">
        <v>80.5</v>
      </c>
      <c r="H19" s="124">
        <v>83.37</v>
      </c>
      <c r="I19" s="124">
        <v>75.400000000000006</v>
      </c>
      <c r="J19" s="124">
        <v>79.2</v>
      </c>
      <c r="K19" s="124">
        <v>80</v>
      </c>
      <c r="L19" s="124">
        <v>76.2</v>
      </c>
      <c r="M19" s="124">
        <v>80.400000000000006</v>
      </c>
      <c r="N19" s="124">
        <v>83.1</v>
      </c>
      <c r="O19" s="124">
        <v>85.3</v>
      </c>
      <c r="P19" s="124">
        <v>80</v>
      </c>
      <c r="Q19" s="124">
        <v>83.622448979591837</v>
      </c>
      <c r="R19" s="124">
        <v>55.9</v>
      </c>
      <c r="S19" s="124">
        <v>71.400000000000006</v>
      </c>
      <c r="T19" s="126">
        <v>80.900000000000006</v>
      </c>
    </row>
    <row r="20" spans="1:20" s="84" customFormat="1" ht="22.5" customHeight="1">
      <c r="A20" s="804"/>
      <c r="B20" s="810"/>
      <c r="C20" s="801"/>
      <c r="D20" s="45" t="s">
        <v>44</v>
      </c>
      <c r="E20" s="46" t="s">
        <v>342</v>
      </c>
      <c r="F20" s="120">
        <v>83.787803802894217</v>
      </c>
      <c r="G20" s="120">
        <v>70.3</v>
      </c>
      <c r="H20" s="120">
        <v>76.73</v>
      </c>
      <c r="I20" s="120">
        <v>59</v>
      </c>
      <c r="J20" s="120">
        <v>74.099999999999994</v>
      </c>
      <c r="K20" s="120">
        <v>79.776813391196526</v>
      </c>
      <c r="L20" s="120">
        <v>72.099999999999994</v>
      </c>
      <c r="M20" s="120">
        <v>73.8</v>
      </c>
      <c r="N20" s="120">
        <v>80.900000000000006</v>
      </c>
      <c r="O20" s="120">
        <v>65.2</v>
      </c>
      <c r="P20" s="120">
        <v>76</v>
      </c>
      <c r="Q20" s="120">
        <v>77.860528097494921</v>
      </c>
      <c r="R20" s="120">
        <v>62.3</v>
      </c>
      <c r="S20" s="120">
        <v>64.3</v>
      </c>
      <c r="T20" s="129">
        <v>82.4</v>
      </c>
    </row>
    <row r="21" spans="1:20" s="84" customFormat="1" ht="22.5" customHeight="1">
      <c r="A21" s="804"/>
      <c r="B21" s="810"/>
      <c r="C21" s="812" t="s">
        <v>405</v>
      </c>
      <c r="D21" s="47" t="s">
        <v>42</v>
      </c>
      <c r="E21" s="48" t="s">
        <v>342</v>
      </c>
      <c r="F21" s="125">
        <v>2.82501076194576E-2</v>
      </c>
      <c r="G21" s="125">
        <v>0.1</v>
      </c>
      <c r="H21" s="125">
        <v>0.24</v>
      </c>
      <c r="I21" s="125">
        <v>0.3</v>
      </c>
      <c r="J21" s="125">
        <v>0.1</v>
      </c>
      <c r="K21" s="125">
        <v>0.2</v>
      </c>
      <c r="L21" s="125">
        <v>0.1</v>
      </c>
      <c r="M21" s="125" t="s">
        <v>293</v>
      </c>
      <c r="N21" s="125">
        <v>5.5865921787709494E-2</v>
      </c>
      <c r="O21" s="125">
        <v>0.1</v>
      </c>
      <c r="P21" s="125">
        <v>0.1</v>
      </c>
      <c r="Q21" s="125" t="s">
        <v>293</v>
      </c>
      <c r="R21" s="125">
        <v>0</v>
      </c>
      <c r="S21" s="125">
        <v>0.1</v>
      </c>
      <c r="T21" s="130">
        <v>0.1</v>
      </c>
    </row>
    <row r="22" spans="1:20" s="84" customFormat="1" ht="22.5" customHeight="1">
      <c r="A22" s="804"/>
      <c r="B22" s="810"/>
      <c r="C22" s="801"/>
      <c r="D22" s="49" t="s">
        <v>44</v>
      </c>
      <c r="E22" s="50" t="s">
        <v>342</v>
      </c>
      <c r="F22" s="120">
        <v>0.14211498467970718</v>
      </c>
      <c r="G22" s="120">
        <v>0.3</v>
      </c>
      <c r="H22" s="120">
        <v>1.1599999999999999</v>
      </c>
      <c r="I22" s="128">
        <v>0.3</v>
      </c>
      <c r="J22" s="128">
        <v>0.1</v>
      </c>
      <c r="K22" s="120">
        <v>0.75635461872287668</v>
      </c>
      <c r="L22" s="120">
        <v>0.2</v>
      </c>
      <c r="M22" s="128" t="s">
        <v>293</v>
      </c>
      <c r="N22" s="128">
        <v>4.2523033309709427E-2</v>
      </c>
      <c r="O22" s="120">
        <v>0.2</v>
      </c>
      <c r="P22" s="120">
        <v>0.3</v>
      </c>
      <c r="Q22" s="128" t="s">
        <v>293</v>
      </c>
      <c r="R22" s="120">
        <v>0.1</v>
      </c>
      <c r="S22" s="120" t="s">
        <v>283</v>
      </c>
      <c r="T22" s="129">
        <v>0.1</v>
      </c>
    </row>
    <row r="23" spans="1:20" s="84" customFormat="1" ht="22.5" customHeight="1">
      <c r="A23" s="804"/>
      <c r="B23" s="810"/>
      <c r="C23" s="800" t="s">
        <v>193</v>
      </c>
      <c r="D23" s="55" t="s">
        <v>42</v>
      </c>
      <c r="E23" s="91" t="s">
        <v>344</v>
      </c>
      <c r="F23" s="127">
        <v>0.99413473956091269</v>
      </c>
      <c r="G23" s="127">
        <v>0.8</v>
      </c>
      <c r="H23" s="127">
        <v>0.51</v>
      </c>
      <c r="I23" s="127">
        <v>0.4</v>
      </c>
      <c r="J23" s="127">
        <v>0.6</v>
      </c>
      <c r="K23" s="127">
        <v>0.4</v>
      </c>
      <c r="L23" s="127">
        <v>0.2</v>
      </c>
      <c r="M23" s="127">
        <v>0.5</v>
      </c>
      <c r="N23" s="127">
        <v>0.72625698324022347</v>
      </c>
      <c r="O23" s="118">
        <v>0.7</v>
      </c>
      <c r="P23" s="127">
        <v>0.46248715313463518</v>
      </c>
      <c r="Q23" s="135">
        <v>1.1224489795918366</v>
      </c>
      <c r="R23" s="136">
        <v>0.3</v>
      </c>
      <c r="S23" s="127">
        <v>0.1</v>
      </c>
      <c r="T23" s="143">
        <v>0.3</v>
      </c>
    </row>
    <row r="24" spans="1:20" s="84" customFormat="1" ht="22.5" customHeight="1">
      <c r="A24" s="804"/>
      <c r="B24" s="810"/>
      <c r="C24" s="813"/>
      <c r="D24" s="45" t="s">
        <v>44</v>
      </c>
      <c r="E24" s="46" t="s">
        <v>344</v>
      </c>
      <c r="F24" s="120">
        <v>1.6926692466418405</v>
      </c>
      <c r="G24" s="120">
        <v>0.70000000000000007</v>
      </c>
      <c r="H24" s="120">
        <v>0.25</v>
      </c>
      <c r="I24" s="120">
        <v>0.2</v>
      </c>
      <c r="J24" s="120">
        <v>1</v>
      </c>
      <c r="K24" s="120">
        <v>0.1</v>
      </c>
      <c r="L24" s="120">
        <v>0.1</v>
      </c>
      <c r="M24" s="120">
        <v>0.1</v>
      </c>
      <c r="N24" s="120">
        <v>0.94968107725017725</v>
      </c>
      <c r="O24" s="137">
        <v>0.9</v>
      </c>
      <c r="P24" s="120">
        <v>0.4</v>
      </c>
      <c r="Q24" s="138">
        <v>0.33429248476641843</v>
      </c>
      <c r="R24" s="120">
        <v>0.3</v>
      </c>
      <c r="S24" s="120">
        <v>0</v>
      </c>
      <c r="T24" s="129">
        <v>0.1</v>
      </c>
    </row>
    <row r="25" spans="1:20" s="84" customFormat="1" ht="22.5" customHeight="1">
      <c r="A25" s="804"/>
      <c r="B25" s="810"/>
      <c r="C25" s="814" t="s">
        <v>421</v>
      </c>
      <c r="D25" s="47" t="s">
        <v>42</v>
      </c>
      <c r="E25" s="48" t="s">
        <v>344</v>
      </c>
      <c r="F25" s="125">
        <v>1.56048213517004</v>
      </c>
      <c r="G25" s="125">
        <v>2</v>
      </c>
      <c r="H25" s="125">
        <v>1.81</v>
      </c>
      <c r="I25" s="125">
        <v>2.4</v>
      </c>
      <c r="J25" s="125">
        <v>1.5</v>
      </c>
      <c r="K25" s="125">
        <v>2</v>
      </c>
      <c r="L25" s="125">
        <v>1.6</v>
      </c>
      <c r="M25" s="125">
        <v>1.2</v>
      </c>
      <c r="N25" s="125">
        <v>1.9553072625698324</v>
      </c>
      <c r="O25" s="119">
        <v>2.2000000000000002</v>
      </c>
      <c r="P25" s="125">
        <v>7.1</v>
      </c>
      <c r="Q25" s="118">
        <v>2.7040816326530615</v>
      </c>
      <c r="R25" s="125">
        <v>1</v>
      </c>
      <c r="S25" s="125">
        <v>2.1</v>
      </c>
      <c r="T25" s="130">
        <v>1.4</v>
      </c>
    </row>
    <row r="26" spans="1:20" s="84" customFormat="1" ht="22.5" customHeight="1">
      <c r="A26" s="804"/>
      <c r="B26" s="810"/>
      <c r="C26" s="813"/>
      <c r="D26" s="49" t="s">
        <v>44</v>
      </c>
      <c r="E26" s="50" t="s">
        <v>344</v>
      </c>
      <c r="F26" s="128">
        <v>4.3432286469193091</v>
      </c>
      <c r="G26" s="128">
        <v>5.7</v>
      </c>
      <c r="H26" s="128">
        <v>4.59</v>
      </c>
      <c r="I26" s="128">
        <v>5</v>
      </c>
      <c r="J26" s="128">
        <v>2.9</v>
      </c>
      <c r="K26" s="128">
        <v>5</v>
      </c>
      <c r="L26" s="128">
        <v>3.8</v>
      </c>
      <c r="M26" s="128">
        <v>2.8</v>
      </c>
      <c r="N26" s="128">
        <v>5.6697377746279232</v>
      </c>
      <c r="O26" s="139">
        <v>4.5</v>
      </c>
      <c r="P26" s="128">
        <v>16.600000000000001</v>
      </c>
      <c r="Q26" s="137">
        <v>8.8481719702098847</v>
      </c>
      <c r="R26" s="128">
        <v>2.1</v>
      </c>
      <c r="S26" s="128">
        <v>3.3</v>
      </c>
      <c r="T26" s="132">
        <v>2.4</v>
      </c>
    </row>
    <row r="27" spans="1:20" s="84" customFormat="1" ht="22.5" customHeight="1">
      <c r="A27" s="804"/>
      <c r="B27" s="810"/>
      <c r="C27" s="812" t="s">
        <v>422</v>
      </c>
      <c r="D27" s="47" t="s">
        <v>42</v>
      </c>
      <c r="E27" s="48" t="s">
        <v>344</v>
      </c>
      <c r="F27" s="124">
        <v>25.417025398191996</v>
      </c>
      <c r="G27" s="124">
        <v>26</v>
      </c>
      <c r="H27" s="124">
        <v>27.18</v>
      </c>
      <c r="I27" s="124">
        <v>23.4</v>
      </c>
      <c r="J27" s="124">
        <v>22.3</v>
      </c>
      <c r="K27" s="124">
        <v>29.3</v>
      </c>
      <c r="L27" s="124">
        <v>24.1</v>
      </c>
      <c r="M27" s="124">
        <v>23.5</v>
      </c>
      <c r="N27" s="124">
        <v>23.016759776536315</v>
      </c>
      <c r="O27" s="140">
        <v>20.5</v>
      </c>
      <c r="P27" s="124">
        <v>26.9</v>
      </c>
      <c r="Q27" s="118">
        <v>20.510204081632651</v>
      </c>
      <c r="R27" s="124">
        <v>18.899999999999999</v>
      </c>
      <c r="S27" s="124">
        <v>23.9</v>
      </c>
      <c r="T27" s="126">
        <v>26.9</v>
      </c>
    </row>
    <row r="28" spans="1:20" s="84" customFormat="1" ht="22.5" customHeight="1">
      <c r="A28" s="804"/>
      <c r="B28" s="810"/>
      <c r="C28" s="812"/>
      <c r="D28" s="49" t="s">
        <v>44</v>
      </c>
      <c r="E28" s="50" t="s">
        <v>344</v>
      </c>
      <c r="F28" s="120">
        <v>23.003156007366719</v>
      </c>
      <c r="G28" s="120">
        <v>20</v>
      </c>
      <c r="H28" s="120">
        <v>21.56</v>
      </c>
      <c r="I28" s="120">
        <v>14.5</v>
      </c>
      <c r="J28" s="120">
        <v>19.899999999999999</v>
      </c>
      <c r="K28" s="120">
        <v>22.2</v>
      </c>
      <c r="L28" s="120">
        <v>20.8</v>
      </c>
      <c r="M28" s="120">
        <v>21.1</v>
      </c>
      <c r="N28" s="120">
        <v>23.692416725726435</v>
      </c>
      <c r="O28" s="137">
        <v>15.4</v>
      </c>
      <c r="P28" s="120">
        <v>23.7</v>
      </c>
      <c r="Q28" s="137">
        <v>17.302809749492216</v>
      </c>
      <c r="R28" s="120">
        <v>18.7</v>
      </c>
      <c r="S28" s="120">
        <v>13.1</v>
      </c>
      <c r="T28" s="129">
        <v>27.6</v>
      </c>
    </row>
    <row r="29" spans="1:20" s="84" customFormat="1" ht="22.5" customHeight="1">
      <c r="A29" s="804"/>
      <c r="B29" s="810"/>
      <c r="C29" s="801" t="s">
        <v>423</v>
      </c>
      <c r="D29" s="51" t="s">
        <v>42</v>
      </c>
      <c r="E29" s="52" t="s">
        <v>344</v>
      </c>
      <c r="F29" s="125">
        <v>1.2900882479552302</v>
      </c>
      <c r="G29" s="125">
        <v>1.7000000000000002</v>
      </c>
      <c r="H29" s="125">
        <v>2</v>
      </c>
      <c r="I29" s="125">
        <v>1.1000000000000001</v>
      </c>
      <c r="J29" s="125">
        <v>1.3</v>
      </c>
      <c r="K29" s="125">
        <v>1.5</v>
      </c>
      <c r="L29" s="125">
        <v>1.1000000000000001</v>
      </c>
      <c r="M29" s="125">
        <v>1.2</v>
      </c>
      <c r="N29" s="125">
        <v>0.94972067039106145</v>
      </c>
      <c r="O29" s="119">
        <v>1.3</v>
      </c>
      <c r="P29" s="125">
        <v>0.9</v>
      </c>
      <c r="Q29" s="118">
        <v>1.5306122448979591</v>
      </c>
      <c r="R29" s="125">
        <v>0.9</v>
      </c>
      <c r="S29" s="125">
        <v>0.8</v>
      </c>
      <c r="T29" s="130">
        <v>1.1000000000000001</v>
      </c>
    </row>
    <row r="30" spans="1:20" s="84" customFormat="1" ht="22.5" customHeight="1">
      <c r="A30" s="804"/>
      <c r="B30" s="810"/>
      <c r="C30" s="801"/>
      <c r="D30" s="45" t="s">
        <v>44</v>
      </c>
      <c r="E30" s="46" t="s">
        <v>344</v>
      </c>
      <c r="F30" s="128">
        <v>2.8032214532778394</v>
      </c>
      <c r="G30" s="128">
        <v>1.7999999999999998</v>
      </c>
      <c r="H30" s="128">
        <v>2.36</v>
      </c>
      <c r="I30" s="128">
        <v>1.1000000000000001</v>
      </c>
      <c r="J30" s="128">
        <v>1.6</v>
      </c>
      <c r="K30" s="128">
        <v>3.9</v>
      </c>
      <c r="L30" s="128">
        <v>1.5</v>
      </c>
      <c r="M30" s="128">
        <v>1.4</v>
      </c>
      <c r="N30" s="128">
        <v>1.5379163713678243</v>
      </c>
      <c r="O30" s="139">
        <v>1.5</v>
      </c>
      <c r="P30" s="128">
        <v>0.7</v>
      </c>
      <c r="Q30" s="137">
        <v>1.548747461069736</v>
      </c>
      <c r="R30" s="128">
        <v>1.9</v>
      </c>
      <c r="S30" s="128">
        <v>1.2</v>
      </c>
      <c r="T30" s="132">
        <v>1.6</v>
      </c>
    </row>
    <row r="31" spans="1:20" s="84" customFormat="1" ht="22.5" customHeight="1">
      <c r="A31" s="804"/>
      <c r="B31" s="810"/>
      <c r="C31" s="801" t="s">
        <v>424</v>
      </c>
      <c r="D31" s="47" t="s">
        <v>42</v>
      </c>
      <c r="E31" s="48" t="s">
        <v>344</v>
      </c>
      <c r="F31" s="124">
        <v>7.7284222987516138</v>
      </c>
      <c r="G31" s="124">
        <v>5</v>
      </c>
      <c r="H31" s="124">
        <v>3.16</v>
      </c>
      <c r="I31" s="124">
        <v>2.5</v>
      </c>
      <c r="J31" s="124">
        <v>6.5</v>
      </c>
      <c r="K31" s="124">
        <v>2.4</v>
      </c>
      <c r="L31" s="124">
        <v>6</v>
      </c>
      <c r="M31" s="124">
        <v>7.5</v>
      </c>
      <c r="N31" s="124">
        <v>10.614525139664805</v>
      </c>
      <c r="O31" s="140">
        <v>10.6</v>
      </c>
      <c r="P31" s="124">
        <v>6.2</v>
      </c>
      <c r="Q31" s="118">
        <v>10.86734693877551</v>
      </c>
      <c r="R31" s="124">
        <v>1.6</v>
      </c>
      <c r="S31" s="124">
        <v>4</v>
      </c>
      <c r="T31" s="126">
        <v>4.7</v>
      </c>
    </row>
    <row r="32" spans="1:20" s="84" customFormat="1" ht="22.5" customHeight="1">
      <c r="A32" s="804"/>
      <c r="B32" s="810"/>
      <c r="C32" s="801"/>
      <c r="D32" s="49" t="s">
        <v>44</v>
      </c>
      <c r="E32" s="50" t="s">
        <v>344</v>
      </c>
      <c r="F32" s="120">
        <v>3.1155769381590228</v>
      </c>
      <c r="G32" s="120">
        <v>1.6</v>
      </c>
      <c r="H32" s="120">
        <v>1.42</v>
      </c>
      <c r="I32" s="120">
        <v>1.1000000000000001</v>
      </c>
      <c r="J32" s="120">
        <v>2</v>
      </c>
      <c r="K32" s="120">
        <v>2.5</v>
      </c>
      <c r="L32" s="120">
        <v>1.8</v>
      </c>
      <c r="M32" s="120">
        <v>2.2000000000000002</v>
      </c>
      <c r="N32" s="120">
        <v>3.0120481927710845</v>
      </c>
      <c r="O32" s="137">
        <v>2.7</v>
      </c>
      <c r="P32" s="120">
        <v>2</v>
      </c>
      <c r="Q32" s="137">
        <v>2.9028436018957349</v>
      </c>
      <c r="R32" s="120">
        <v>1</v>
      </c>
      <c r="S32" s="120">
        <v>1</v>
      </c>
      <c r="T32" s="129">
        <v>1.8</v>
      </c>
    </row>
    <row r="33" spans="1:64" s="84" customFormat="1" ht="22.5" customHeight="1">
      <c r="A33" s="804"/>
      <c r="B33" s="810"/>
      <c r="C33" s="812" t="s">
        <v>425</v>
      </c>
      <c r="D33" s="51" t="s">
        <v>42</v>
      </c>
      <c r="E33" s="52" t="s">
        <v>344</v>
      </c>
      <c r="F33" s="125">
        <v>4.0168962548428757</v>
      </c>
      <c r="G33" s="125">
        <v>3.9</v>
      </c>
      <c r="H33" s="125">
        <v>2.46</v>
      </c>
      <c r="I33" s="125">
        <v>3.1</v>
      </c>
      <c r="J33" s="125">
        <v>3.5</v>
      </c>
      <c r="K33" s="125">
        <v>2.4</v>
      </c>
      <c r="L33" s="125">
        <v>3.1</v>
      </c>
      <c r="M33" s="125">
        <v>3.8</v>
      </c>
      <c r="N33" s="125">
        <v>4.3575418994413413</v>
      </c>
      <c r="O33" s="119">
        <v>4</v>
      </c>
      <c r="P33" s="125">
        <v>2</v>
      </c>
      <c r="Q33" s="118">
        <v>3.8265306122448979</v>
      </c>
      <c r="R33" s="125">
        <v>1.7</v>
      </c>
      <c r="S33" s="125">
        <v>2.7</v>
      </c>
      <c r="T33" s="130">
        <v>4.5999999999999996</v>
      </c>
    </row>
    <row r="34" spans="1:64" s="84" customFormat="1" ht="22.5" customHeight="1">
      <c r="A34" s="804"/>
      <c r="B34" s="810"/>
      <c r="C34" s="801"/>
      <c r="D34" s="45" t="s">
        <v>44</v>
      </c>
      <c r="E34" s="46" t="s">
        <v>344</v>
      </c>
      <c r="F34" s="128">
        <v>2.8838118727536775</v>
      </c>
      <c r="G34" s="128">
        <v>1.6</v>
      </c>
      <c r="H34" s="128">
        <v>1.49</v>
      </c>
      <c r="I34" s="128">
        <v>1.8</v>
      </c>
      <c r="J34" s="128">
        <v>2.8</v>
      </c>
      <c r="K34" s="128">
        <v>1.3</v>
      </c>
      <c r="L34" s="128">
        <v>1.4</v>
      </c>
      <c r="M34" s="128">
        <v>1.6</v>
      </c>
      <c r="N34" s="128">
        <v>4.7413182140326011</v>
      </c>
      <c r="O34" s="139">
        <v>2.6</v>
      </c>
      <c r="P34" s="128">
        <v>0.7</v>
      </c>
      <c r="Q34" s="137">
        <v>1.4302640487474612</v>
      </c>
      <c r="R34" s="128">
        <v>1</v>
      </c>
      <c r="S34" s="128">
        <v>1</v>
      </c>
      <c r="T34" s="132">
        <v>7.5</v>
      </c>
    </row>
    <row r="35" spans="1:64" s="84" customFormat="1" ht="22.5" customHeight="1">
      <c r="A35" s="804"/>
      <c r="B35" s="810"/>
      <c r="C35" s="815" t="s">
        <v>426</v>
      </c>
      <c r="D35" s="47" t="s">
        <v>42</v>
      </c>
      <c r="E35" s="57" t="s">
        <v>344</v>
      </c>
      <c r="F35" s="125">
        <v>13.978422298751614</v>
      </c>
      <c r="G35" s="125">
        <v>12.2</v>
      </c>
      <c r="H35" s="125">
        <v>17.03</v>
      </c>
      <c r="I35" s="125">
        <v>13.5</v>
      </c>
      <c r="J35" s="125">
        <v>12.2</v>
      </c>
      <c r="K35" s="125">
        <v>16.5</v>
      </c>
      <c r="L35" s="125">
        <v>8.9</v>
      </c>
      <c r="M35" s="125">
        <v>10.1</v>
      </c>
      <c r="N35" s="125">
        <v>10.502793296089386</v>
      </c>
      <c r="O35" s="119">
        <v>12</v>
      </c>
      <c r="P35" s="125">
        <v>9.6999999999999993</v>
      </c>
      <c r="Q35" s="119">
        <v>10.663265306122449</v>
      </c>
      <c r="R35" s="125">
        <v>11.2</v>
      </c>
      <c r="S35" s="125">
        <v>9.3000000000000007</v>
      </c>
      <c r="T35" s="130">
        <v>9.6</v>
      </c>
    </row>
    <row r="36" spans="1:64" s="84" customFormat="1" ht="22.5" customHeight="1">
      <c r="A36" s="804"/>
      <c r="B36" s="810"/>
      <c r="C36" s="816"/>
      <c r="D36" s="49" t="s">
        <v>44</v>
      </c>
      <c r="E36" s="58" t="s">
        <v>344</v>
      </c>
      <c r="F36" s="128">
        <v>12.426880420584633</v>
      </c>
      <c r="G36" s="128">
        <v>8</v>
      </c>
      <c r="H36" s="128">
        <v>10.41</v>
      </c>
      <c r="I36" s="128">
        <v>6</v>
      </c>
      <c r="J36" s="128">
        <v>9</v>
      </c>
      <c r="K36" s="128">
        <v>15.7</v>
      </c>
      <c r="L36" s="128">
        <v>9.1999999999999993</v>
      </c>
      <c r="M36" s="128">
        <v>9</v>
      </c>
      <c r="N36" s="128">
        <v>8.5400425230333106</v>
      </c>
      <c r="O36" s="139">
        <v>6.1</v>
      </c>
      <c r="P36" s="128">
        <v>8.8000000000000007</v>
      </c>
      <c r="Q36" s="139">
        <v>9.5209884901828019</v>
      </c>
      <c r="R36" s="128">
        <v>13.1</v>
      </c>
      <c r="S36" s="128">
        <v>6.6</v>
      </c>
      <c r="T36" s="132">
        <v>10.199999999999999</v>
      </c>
    </row>
    <row r="37" spans="1:64" s="84" customFormat="1" ht="22.5" customHeight="1">
      <c r="A37" s="804"/>
      <c r="B37" s="810"/>
      <c r="C37" s="806" t="s">
        <v>427</v>
      </c>
      <c r="D37" s="47" t="s">
        <v>42</v>
      </c>
      <c r="E37" s="57" t="s">
        <v>344</v>
      </c>
      <c r="F37" s="125">
        <v>7.0988484718037022</v>
      </c>
      <c r="G37" s="125">
        <v>8.7999999999999989</v>
      </c>
      <c r="H37" s="125">
        <v>10.37</v>
      </c>
      <c r="I37" s="125">
        <v>9.8000000000000007</v>
      </c>
      <c r="J37" s="125">
        <v>10.5</v>
      </c>
      <c r="K37" s="125">
        <v>8</v>
      </c>
      <c r="L37" s="125">
        <v>9.4</v>
      </c>
      <c r="M37" s="125">
        <v>11.1</v>
      </c>
      <c r="N37" s="125">
        <v>10.949720670391061</v>
      </c>
      <c r="O37" s="119">
        <v>10</v>
      </c>
      <c r="P37" s="125">
        <v>8.4</v>
      </c>
      <c r="Q37" s="140">
        <v>9.0816326530612255</v>
      </c>
      <c r="R37" s="125">
        <v>6.4</v>
      </c>
      <c r="S37" s="125">
        <v>7.4</v>
      </c>
      <c r="T37" s="130">
        <v>9.1</v>
      </c>
    </row>
    <row r="38" spans="1:64" s="84" customFormat="1" ht="22.5" customHeight="1">
      <c r="A38" s="804"/>
      <c r="B38" s="810"/>
      <c r="C38" s="807"/>
      <c r="D38" s="49" t="s">
        <v>44</v>
      </c>
      <c r="E38" s="58" t="s">
        <v>344</v>
      </c>
      <c r="F38" s="128">
        <v>3.6500969518972552</v>
      </c>
      <c r="G38" s="128">
        <v>3.5999999999999996</v>
      </c>
      <c r="H38" s="128">
        <v>4.57</v>
      </c>
      <c r="I38" s="128">
        <v>4.5</v>
      </c>
      <c r="J38" s="128">
        <v>5.0999999999999996</v>
      </c>
      <c r="K38" s="128">
        <v>4.8</v>
      </c>
      <c r="L38" s="128">
        <v>4.9000000000000004</v>
      </c>
      <c r="M38" s="128">
        <v>7</v>
      </c>
      <c r="N38" s="128">
        <v>7.0729978738483341</v>
      </c>
      <c r="O38" s="139">
        <v>3.7</v>
      </c>
      <c r="P38" s="128">
        <v>4.2</v>
      </c>
      <c r="Q38" s="137">
        <v>4.5066012186865265</v>
      </c>
      <c r="R38" s="128">
        <v>3.6</v>
      </c>
      <c r="S38" s="128">
        <v>3.4</v>
      </c>
      <c r="T38" s="132">
        <v>4.5</v>
      </c>
    </row>
    <row r="39" spans="1:64" s="84" customFormat="1" ht="22.5" customHeight="1">
      <c r="A39" s="804"/>
      <c r="B39" s="810"/>
      <c r="C39" s="806" t="s">
        <v>428</v>
      </c>
      <c r="D39" s="47" t="s">
        <v>42</v>
      </c>
      <c r="E39" s="57" t="s">
        <v>344</v>
      </c>
      <c r="F39" s="125">
        <v>2.798105897546276</v>
      </c>
      <c r="G39" s="125">
        <v>2.4</v>
      </c>
      <c r="H39" s="125">
        <v>3.05</v>
      </c>
      <c r="I39" s="125">
        <v>2.9</v>
      </c>
      <c r="J39" s="125">
        <v>5</v>
      </c>
      <c r="K39" s="125">
        <v>2.9</v>
      </c>
      <c r="L39" s="125">
        <v>3.9</v>
      </c>
      <c r="M39" s="125">
        <v>4.7</v>
      </c>
      <c r="N39" s="125">
        <v>5.1955307262569832</v>
      </c>
      <c r="O39" s="119">
        <v>6.3</v>
      </c>
      <c r="P39" s="125">
        <v>2.7</v>
      </c>
      <c r="Q39" s="119">
        <v>6.0714285714285712</v>
      </c>
      <c r="R39" s="125">
        <v>1.9</v>
      </c>
      <c r="S39" s="125">
        <v>1.9</v>
      </c>
      <c r="T39" s="130">
        <v>5.5</v>
      </c>
    </row>
    <row r="40" spans="1:64" s="84" customFormat="1" ht="22.5" customHeight="1">
      <c r="A40" s="804"/>
      <c r="B40" s="810"/>
      <c r="C40" s="807"/>
      <c r="D40" s="49" t="s">
        <v>44</v>
      </c>
      <c r="E40" s="58" t="s">
        <v>344</v>
      </c>
      <c r="F40" s="128">
        <v>7.1734938651219267</v>
      </c>
      <c r="G40" s="128">
        <v>2</v>
      </c>
      <c r="H40" s="128">
        <v>2.82</v>
      </c>
      <c r="I40" s="128">
        <v>0.9</v>
      </c>
      <c r="J40" s="128">
        <v>4.9000000000000004</v>
      </c>
      <c r="K40" s="128">
        <v>2.1</v>
      </c>
      <c r="L40" s="128">
        <v>3.5</v>
      </c>
      <c r="M40" s="128">
        <v>3</v>
      </c>
      <c r="N40" s="128">
        <v>4.3019135364989376</v>
      </c>
      <c r="O40" s="139">
        <v>4.4000000000000004</v>
      </c>
      <c r="P40" s="128">
        <v>1.6</v>
      </c>
      <c r="Q40" s="139">
        <v>7.8199052132701423</v>
      </c>
      <c r="R40" s="128">
        <v>0.8</v>
      </c>
      <c r="S40" s="128">
        <v>9.8000000000000007</v>
      </c>
      <c r="T40" s="132">
        <v>3.6</v>
      </c>
    </row>
    <row r="41" spans="1:64" s="84" customFormat="1" ht="22.5" customHeight="1">
      <c r="A41" s="804"/>
      <c r="B41" s="810"/>
      <c r="C41" s="806" t="s">
        <v>429</v>
      </c>
      <c r="D41" s="47" t="s">
        <v>42</v>
      </c>
      <c r="E41" s="57" t="s">
        <v>344</v>
      </c>
      <c r="F41" s="125">
        <v>7.1728368489022811</v>
      </c>
      <c r="G41" s="125">
        <v>7.3999999999999995</v>
      </c>
      <c r="H41" s="125">
        <v>6.93</v>
      </c>
      <c r="I41" s="125">
        <v>7.3</v>
      </c>
      <c r="J41" s="125">
        <v>9.6999999999999993</v>
      </c>
      <c r="K41" s="125">
        <v>5.8</v>
      </c>
      <c r="L41" s="125">
        <v>8.1</v>
      </c>
      <c r="M41" s="125">
        <v>11</v>
      </c>
      <c r="N41" s="125">
        <v>9.7206703910614518</v>
      </c>
      <c r="O41" s="119">
        <v>11.8</v>
      </c>
      <c r="P41" s="125">
        <v>7.6</v>
      </c>
      <c r="Q41" s="140">
        <v>9.795918367346939</v>
      </c>
      <c r="R41" s="125">
        <v>4.2</v>
      </c>
      <c r="S41" s="125">
        <v>8.6999999999999993</v>
      </c>
      <c r="T41" s="130">
        <v>10</v>
      </c>
    </row>
    <row r="42" spans="1:64" s="84" customFormat="1" ht="22.5" customHeight="1">
      <c r="A42" s="804"/>
      <c r="B42" s="810"/>
      <c r="C42" s="807"/>
      <c r="D42" s="49" t="s">
        <v>44</v>
      </c>
      <c r="E42" s="58" t="s">
        <v>344</v>
      </c>
      <c r="F42" s="128">
        <v>13.735798642943875</v>
      </c>
      <c r="G42" s="128">
        <v>13.200000000000001</v>
      </c>
      <c r="H42" s="128">
        <v>17.36</v>
      </c>
      <c r="I42" s="128">
        <v>16.100000000000001</v>
      </c>
      <c r="J42" s="128">
        <v>18.3</v>
      </c>
      <c r="K42" s="128">
        <v>14</v>
      </c>
      <c r="L42" s="128">
        <v>16.5</v>
      </c>
      <c r="M42" s="128">
        <v>20.399999999999999</v>
      </c>
      <c r="N42" s="128">
        <v>15.846917080085046</v>
      </c>
      <c r="O42" s="139">
        <v>18.600000000000001</v>
      </c>
      <c r="P42" s="128">
        <v>11.5</v>
      </c>
      <c r="Q42" s="137">
        <v>17.146242383209209</v>
      </c>
      <c r="R42" s="128">
        <v>14</v>
      </c>
      <c r="S42" s="128">
        <v>18.399999999999999</v>
      </c>
      <c r="T42" s="132">
        <v>15.5</v>
      </c>
    </row>
    <row r="43" spans="1:64" s="84" customFormat="1" ht="22.5" customHeight="1">
      <c r="A43" s="804"/>
      <c r="B43" s="810"/>
      <c r="C43" s="806" t="s">
        <v>267</v>
      </c>
      <c r="D43" s="47" t="s">
        <v>42</v>
      </c>
      <c r="E43" s="57" t="s">
        <v>344</v>
      </c>
      <c r="F43" s="125">
        <v>0.3564894532931554</v>
      </c>
      <c r="G43" s="125">
        <v>1.0999999999999999</v>
      </c>
      <c r="H43" s="125">
        <v>0.89</v>
      </c>
      <c r="I43" s="125">
        <v>1.5</v>
      </c>
      <c r="J43" s="125">
        <v>0.4</v>
      </c>
      <c r="K43" s="125">
        <v>1.1000000000000001</v>
      </c>
      <c r="L43" s="125">
        <v>0.8</v>
      </c>
      <c r="M43" s="125">
        <v>0.5</v>
      </c>
      <c r="N43" s="125">
        <v>0.44692737430167595</v>
      </c>
      <c r="O43" s="119">
        <v>0.5</v>
      </c>
      <c r="P43" s="125">
        <v>0.5</v>
      </c>
      <c r="Q43" s="119">
        <v>0.51020408163265307</v>
      </c>
      <c r="R43" s="125">
        <v>0.8</v>
      </c>
      <c r="S43" s="125">
        <v>1.4</v>
      </c>
      <c r="T43" s="130">
        <v>0.6</v>
      </c>
    </row>
    <row r="44" spans="1:64" s="84" customFormat="1" ht="22.5" customHeight="1">
      <c r="A44" s="804"/>
      <c r="B44" s="810"/>
      <c r="C44" s="807"/>
      <c r="D44" s="49" t="s">
        <v>44</v>
      </c>
      <c r="E44" s="58" t="s">
        <v>344</v>
      </c>
      <c r="F44" s="128">
        <v>0.43864986707989539</v>
      </c>
      <c r="G44" s="128">
        <v>1.3</v>
      </c>
      <c r="H44" s="128">
        <v>1.56</v>
      </c>
      <c r="I44" s="128">
        <v>2.1</v>
      </c>
      <c r="J44" s="128">
        <v>0.8</v>
      </c>
      <c r="K44" s="128">
        <v>2.2000000000000002</v>
      </c>
      <c r="L44" s="128">
        <v>2.1</v>
      </c>
      <c r="M44" s="128">
        <v>1</v>
      </c>
      <c r="N44" s="128">
        <v>1.8143160878809355</v>
      </c>
      <c r="O44" s="139">
        <v>0.5</v>
      </c>
      <c r="P44" s="128">
        <v>1.1000000000000001</v>
      </c>
      <c r="Q44" s="139">
        <v>1.3540961408259988</v>
      </c>
      <c r="R44" s="128">
        <v>1.6</v>
      </c>
      <c r="S44" s="128">
        <v>2.1</v>
      </c>
      <c r="T44" s="132">
        <v>2.1</v>
      </c>
    </row>
    <row r="45" spans="1:64" s="84" customFormat="1" ht="22.5" customHeight="1">
      <c r="A45" s="804"/>
      <c r="B45" s="810"/>
      <c r="C45" s="808" t="s">
        <v>432</v>
      </c>
      <c r="D45" s="47" t="s">
        <v>42</v>
      </c>
      <c r="E45" s="48" t="s">
        <v>344</v>
      </c>
      <c r="F45" s="136">
        <v>6.637430047352562</v>
      </c>
      <c r="G45" s="141">
        <v>9</v>
      </c>
      <c r="H45" s="136">
        <v>7.69</v>
      </c>
      <c r="I45" s="141">
        <v>7.4</v>
      </c>
      <c r="J45" s="136">
        <v>5.7</v>
      </c>
      <c r="K45" s="141">
        <v>7.5</v>
      </c>
      <c r="L45" s="136">
        <v>8.8000000000000007</v>
      </c>
      <c r="M45" s="136">
        <v>5.2</v>
      </c>
      <c r="N45" s="136">
        <v>4.5810055865921786</v>
      </c>
      <c r="O45" s="121">
        <v>5.4</v>
      </c>
      <c r="P45" s="136">
        <v>7.6</v>
      </c>
      <c r="Q45" s="121">
        <v>6.9387755102040813</v>
      </c>
      <c r="R45" s="136">
        <v>6.9</v>
      </c>
      <c r="S45" s="136">
        <v>9</v>
      </c>
      <c r="T45" s="142">
        <v>7</v>
      </c>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row>
    <row r="46" spans="1:64" s="84" customFormat="1" ht="22.5" customHeight="1" thickBot="1">
      <c r="A46" s="805"/>
      <c r="B46" s="811"/>
      <c r="C46" s="809"/>
      <c r="D46" s="53" t="s">
        <v>44</v>
      </c>
      <c r="E46" s="54" t="s">
        <v>344</v>
      </c>
      <c r="F46" s="133">
        <v>8.3791049054685196</v>
      </c>
      <c r="G46" s="147">
        <v>10.5</v>
      </c>
      <c r="H46" s="133">
        <v>7.1</v>
      </c>
      <c r="I46" s="147">
        <v>5.3</v>
      </c>
      <c r="J46" s="133">
        <v>5.7</v>
      </c>
      <c r="K46" s="147">
        <v>5.3</v>
      </c>
      <c r="L46" s="133">
        <v>6.3</v>
      </c>
      <c r="M46" s="133">
        <v>4.0999999999999996</v>
      </c>
      <c r="N46" s="133">
        <v>3.7207654145995752</v>
      </c>
      <c r="O46" s="148">
        <v>4.0999999999999996</v>
      </c>
      <c r="P46" s="133">
        <v>4.4000000000000004</v>
      </c>
      <c r="Q46" s="148">
        <v>5.1455653351387953</v>
      </c>
      <c r="R46" s="133">
        <v>4.3</v>
      </c>
      <c r="S46" s="133">
        <v>4.3</v>
      </c>
      <c r="T46" s="149">
        <v>5.2</v>
      </c>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row>
  </sheetData>
  <mergeCells count="26">
    <mergeCell ref="C27:C28"/>
    <mergeCell ref="C29:C30"/>
    <mergeCell ref="C31:C32"/>
    <mergeCell ref="C33:C34"/>
    <mergeCell ref="C35:C36"/>
    <mergeCell ref="C23:C24"/>
    <mergeCell ref="C17:C18"/>
    <mergeCell ref="C19:C20"/>
    <mergeCell ref="C21:C22"/>
    <mergeCell ref="C25:C26"/>
    <mergeCell ref="B1:D1"/>
    <mergeCell ref="B3:C4"/>
    <mergeCell ref="C5:C6"/>
    <mergeCell ref="C7:C8"/>
    <mergeCell ref="A2:D2"/>
    <mergeCell ref="A4:A46"/>
    <mergeCell ref="C43:C44"/>
    <mergeCell ref="C45:C46"/>
    <mergeCell ref="B5:B46"/>
    <mergeCell ref="C11:C12"/>
    <mergeCell ref="C15:C16"/>
    <mergeCell ref="C13:C14"/>
    <mergeCell ref="C37:C38"/>
    <mergeCell ref="C9:C10"/>
    <mergeCell ref="C39:C40"/>
    <mergeCell ref="C41:C42"/>
  </mergeCells>
  <phoneticPr fontId="2"/>
  <hyperlinks>
    <hyperlink ref="B1:D1" location="目次!A1" display="目次へ" xr:uid="{DF1853FB-CBF6-43E7-AFB8-B3305DFAAD50}"/>
  </hyperlinks>
  <printOptions horizontalCentered="1"/>
  <pageMargins left="0.39370078740157483" right="0.39370078740157483" top="0.55118110236220474" bottom="0.6692913385826772" header="0.51181102362204722" footer="0.51181102362204722"/>
  <pageSetup paperSize="9" firstPageNumber="5" pageOrder="overThenDown" orientation="portrait" r:id="rId1"/>
  <headerFooter alignWithMargins="0">
    <oddFooter>&amp;C-　&amp;P　-</oddFooter>
  </headerFooter>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9"/>
  <sheetViews>
    <sheetView showGridLines="0" zoomScale="80" zoomScaleNormal="80" workbookViewId="0">
      <pane xSplit="5" ySplit="2" topLeftCell="F3" activePane="bottomRight" state="frozen"/>
      <selection sqref="A1:D1"/>
      <selection pane="topRight" sqref="A1:D1"/>
      <selection pane="bottomLeft" sqref="A1:D1"/>
      <selection pane="bottomRight"/>
    </sheetView>
  </sheetViews>
  <sheetFormatPr defaultRowHeight="13.5"/>
  <cols>
    <col min="1" max="2" width="3.625" style="6" customWidth="1"/>
    <col min="3" max="3" width="11.25" style="6" customWidth="1"/>
    <col min="4" max="4" width="15.125" style="6" customWidth="1"/>
    <col min="5" max="5" width="5" style="6" customWidth="1"/>
    <col min="6" max="7" width="10" style="6" customWidth="1"/>
    <col min="8" max="8" width="9.875" style="6" customWidth="1"/>
    <col min="9" max="10" width="10" style="6" customWidth="1"/>
    <col min="11" max="11" width="9.875" style="6" customWidth="1"/>
    <col min="12" max="20" width="10" style="6" customWidth="1"/>
    <col min="21" max="16384" width="9" style="6"/>
  </cols>
  <sheetData>
    <row r="1" spans="1:20" ht="22.5" customHeight="1" thickBot="1">
      <c r="B1" s="712" t="s">
        <v>321</v>
      </c>
      <c r="C1" s="712"/>
      <c r="D1" s="712"/>
    </row>
    <row r="2" spans="1:20" s="113" customFormat="1" ht="26.25" customHeight="1" thickBot="1">
      <c r="A2" s="829" t="s">
        <v>0</v>
      </c>
      <c r="B2" s="830"/>
      <c r="C2" s="830"/>
      <c r="D2" s="830"/>
      <c r="E2" s="40" t="s">
        <v>188</v>
      </c>
      <c r="F2" s="170" t="s">
        <v>336</v>
      </c>
      <c r="G2" s="170" t="s">
        <v>26</v>
      </c>
      <c r="H2" s="170" t="s">
        <v>218</v>
      </c>
      <c r="I2" s="170" t="s">
        <v>27</v>
      </c>
      <c r="J2" s="170" t="s">
        <v>15</v>
      </c>
      <c r="K2" s="170" t="s">
        <v>337</v>
      </c>
      <c r="L2" s="170" t="s">
        <v>219</v>
      </c>
      <c r="M2" s="170" t="s">
        <v>220</v>
      </c>
      <c r="N2" s="170" t="s">
        <v>29</v>
      </c>
      <c r="O2" s="170" t="s">
        <v>324</v>
      </c>
      <c r="P2" s="170" t="s">
        <v>325</v>
      </c>
      <c r="Q2" s="171" t="s">
        <v>338</v>
      </c>
      <c r="R2" s="170" t="s">
        <v>339</v>
      </c>
      <c r="S2" s="170" t="s">
        <v>326</v>
      </c>
      <c r="T2" s="172" t="s">
        <v>340</v>
      </c>
    </row>
    <row r="3" spans="1:20" s="84" customFormat="1" ht="27" customHeight="1">
      <c r="A3" s="144" t="s">
        <v>346</v>
      </c>
      <c r="B3" s="825" t="s">
        <v>47</v>
      </c>
      <c r="C3" s="827" t="s">
        <v>48</v>
      </c>
      <c r="D3" s="828"/>
      <c r="E3" s="41" t="s">
        <v>49</v>
      </c>
      <c r="F3" s="89">
        <v>3687</v>
      </c>
      <c r="G3" s="89">
        <v>3915</v>
      </c>
      <c r="H3" s="89">
        <v>2041</v>
      </c>
      <c r="I3" s="89">
        <v>2382</v>
      </c>
      <c r="J3" s="89">
        <v>319</v>
      </c>
      <c r="K3" s="89">
        <v>827</v>
      </c>
      <c r="L3" s="89">
        <v>2493</v>
      </c>
      <c r="M3" s="89">
        <v>568</v>
      </c>
      <c r="N3" s="89">
        <v>285</v>
      </c>
      <c r="O3" s="89">
        <v>361</v>
      </c>
      <c r="P3" s="89">
        <v>495</v>
      </c>
      <c r="Q3" s="89">
        <v>919</v>
      </c>
      <c r="R3" s="89">
        <v>3124</v>
      </c>
      <c r="S3" s="89">
        <v>2804</v>
      </c>
      <c r="T3" s="115">
        <v>1342</v>
      </c>
    </row>
    <row r="4" spans="1:20" s="84" customFormat="1" ht="27" customHeight="1">
      <c r="A4" s="756" t="s">
        <v>465</v>
      </c>
      <c r="B4" s="826"/>
      <c r="C4" s="831" t="s">
        <v>463</v>
      </c>
      <c r="D4" s="42" t="s">
        <v>5</v>
      </c>
      <c r="E4" s="31" t="s">
        <v>49</v>
      </c>
      <c r="F4" s="28">
        <v>2065</v>
      </c>
      <c r="G4" s="28">
        <v>2062</v>
      </c>
      <c r="H4" s="28">
        <v>714</v>
      </c>
      <c r="I4" s="28">
        <v>1278</v>
      </c>
      <c r="J4" s="28">
        <v>169</v>
      </c>
      <c r="K4" s="28">
        <v>387</v>
      </c>
      <c r="L4" s="28">
        <v>1807</v>
      </c>
      <c r="M4" s="28">
        <v>290</v>
      </c>
      <c r="N4" s="28">
        <v>177</v>
      </c>
      <c r="O4" s="28">
        <v>215</v>
      </c>
      <c r="P4" s="28">
        <v>311</v>
      </c>
      <c r="Q4" s="28">
        <v>557</v>
      </c>
      <c r="R4" s="28">
        <v>1940</v>
      </c>
      <c r="S4" s="28">
        <v>1883</v>
      </c>
      <c r="T4" s="93">
        <v>788</v>
      </c>
    </row>
    <row r="5" spans="1:20" s="84" customFormat="1" ht="27" customHeight="1">
      <c r="A5" s="756"/>
      <c r="B5" s="826"/>
      <c r="C5" s="832"/>
      <c r="D5" s="180" t="s">
        <v>50</v>
      </c>
      <c r="E5" s="37" t="s">
        <v>49</v>
      </c>
      <c r="F5" s="151">
        <v>744</v>
      </c>
      <c r="G5" s="151">
        <v>682</v>
      </c>
      <c r="H5" s="151">
        <v>245</v>
      </c>
      <c r="I5" s="151">
        <v>535</v>
      </c>
      <c r="J5" s="151">
        <v>56</v>
      </c>
      <c r="K5" s="151">
        <v>142</v>
      </c>
      <c r="L5" s="151">
        <v>478</v>
      </c>
      <c r="M5" s="151">
        <v>88</v>
      </c>
      <c r="N5" s="151">
        <v>46</v>
      </c>
      <c r="O5" s="151">
        <v>67</v>
      </c>
      <c r="P5" s="151">
        <v>118</v>
      </c>
      <c r="Q5" s="151">
        <v>161</v>
      </c>
      <c r="R5" s="151">
        <v>552</v>
      </c>
      <c r="S5" s="151">
        <v>522</v>
      </c>
      <c r="T5" s="152">
        <v>266</v>
      </c>
    </row>
    <row r="6" spans="1:20" s="84" customFormat="1" ht="27" customHeight="1">
      <c r="A6" s="756"/>
      <c r="B6" s="826"/>
      <c r="C6" s="832"/>
      <c r="D6" s="340" t="s">
        <v>51</v>
      </c>
      <c r="E6" s="38" t="s">
        <v>49</v>
      </c>
      <c r="F6" s="153">
        <v>164</v>
      </c>
      <c r="G6" s="153">
        <v>121</v>
      </c>
      <c r="H6" s="153">
        <v>32</v>
      </c>
      <c r="I6" s="153">
        <v>64</v>
      </c>
      <c r="J6" s="153">
        <v>15</v>
      </c>
      <c r="K6" s="153">
        <v>22</v>
      </c>
      <c r="L6" s="153">
        <v>87</v>
      </c>
      <c r="M6" s="153">
        <v>33</v>
      </c>
      <c r="N6" s="153">
        <v>18</v>
      </c>
      <c r="O6" s="153">
        <v>18</v>
      </c>
      <c r="P6" s="153">
        <v>40</v>
      </c>
      <c r="Q6" s="153">
        <v>53</v>
      </c>
      <c r="R6" s="153">
        <v>153</v>
      </c>
      <c r="S6" s="153">
        <v>112</v>
      </c>
      <c r="T6" s="154">
        <v>67</v>
      </c>
    </row>
    <row r="7" spans="1:20" s="84" customFormat="1" ht="27" customHeight="1">
      <c r="A7" s="756"/>
      <c r="B7" s="826"/>
      <c r="C7" s="833"/>
      <c r="D7" s="344" t="s">
        <v>52</v>
      </c>
      <c r="E7" s="30" t="s">
        <v>49</v>
      </c>
      <c r="F7" s="114">
        <v>1157</v>
      </c>
      <c r="G7" s="114">
        <v>1259</v>
      </c>
      <c r="H7" s="114">
        <v>437</v>
      </c>
      <c r="I7" s="114">
        <v>679</v>
      </c>
      <c r="J7" s="114">
        <v>98</v>
      </c>
      <c r="K7" s="114">
        <v>223</v>
      </c>
      <c r="L7" s="114">
        <v>1242</v>
      </c>
      <c r="M7" s="114">
        <v>169</v>
      </c>
      <c r="N7" s="114">
        <v>113</v>
      </c>
      <c r="O7" s="114">
        <v>130</v>
      </c>
      <c r="P7" s="114">
        <v>153</v>
      </c>
      <c r="Q7" s="114">
        <v>343</v>
      </c>
      <c r="R7" s="114">
        <v>1235</v>
      </c>
      <c r="S7" s="114">
        <v>1249</v>
      </c>
      <c r="T7" s="116">
        <v>455</v>
      </c>
    </row>
    <row r="8" spans="1:20" s="84" customFormat="1" ht="27" customHeight="1">
      <c r="A8" s="756"/>
      <c r="B8" s="826"/>
      <c r="C8" s="834" t="s">
        <v>53</v>
      </c>
      <c r="D8" s="801"/>
      <c r="E8" s="30" t="s">
        <v>49</v>
      </c>
      <c r="F8" s="114">
        <v>1622</v>
      </c>
      <c r="G8" s="114">
        <v>1853</v>
      </c>
      <c r="H8" s="114">
        <v>1327</v>
      </c>
      <c r="I8" s="114">
        <v>1104</v>
      </c>
      <c r="J8" s="114">
        <v>150</v>
      </c>
      <c r="K8" s="114">
        <v>440</v>
      </c>
      <c r="L8" s="114">
        <v>686</v>
      </c>
      <c r="M8" s="114">
        <v>278</v>
      </c>
      <c r="N8" s="114">
        <v>108</v>
      </c>
      <c r="O8" s="114">
        <v>146</v>
      </c>
      <c r="P8" s="114">
        <v>184</v>
      </c>
      <c r="Q8" s="114">
        <v>362</v>
      </c>
      <c r="R8" s="114">
        <v>1184</v>
      </c>
      <c r="S8" s="114">
        <v>921</v>
      </c>
      <c r="T8" s="116">
        <v>554</v>
      </c>
    </row>
    <row r="9" spans="1:20" s="84" customFormat="1" ht="27" customHeight="1">
      <c r="A9" s="756"/>
      <c r="B9" s="835" t="s">
        <v>195</v>
      </c>
      <c r="C9" s="836"/>
      <c r="D9" s="42" t="s">
        <v>5</v>
      </c>
      <c r="E9" s="31" t="s">
        <v>6</v>
      </c>
      <c r="F9" s="28">
        <v>7761</v>
      </c>
      <c r="G9" s="28">
        <v>6338</v>
      </c>
      <c r="H9" s="28">
        <v>2425</v>
      </c>
      <c r="I9" s="28">
        <v>3856</v>
      </c>
      <c r="J9" s="28">
        <v>660</v>
      </c>
      <c r="K9" s="28">
        <v>1237</v>
      </c>
      <c r="L9" s="28">
        <v>6309</v>
      </c>
      <c r="M9" s="28">
        <v>1162</v>
      </c>
      <c r="N9" s="28">
        <v>664</v>
      </c>
      <c r="O9" s="28">
        <v>881</v>
      </c>
      <c r="P9" s="28">
        <v>1231</v>
      </c>
      <c r="Q9" s="28">
        <v>2109</v>
      </c>
      <c r="R9" s="28">
        <v>6914</v>
      </c>
      <c r="S9" s="28">
        <v>6421</v>
      </c>
      <c r="T9" s="93">
        <v>2784</v>
      </c>
    </row>
    <row r="10" spans="1:20" s="84" customFormat="1" ht="27" customHeight="1">
      <c r="A10" s="756"/>
      <c r="B10" s="799"/>
      <c r="C10" s="800"/>
      <c r="D10" s="37" t="s">
        <v>7</v>
      </c>
      <c r="E10" s="37" t="s">
        <v>6</v>
      </c>
      <c r="F10" s="151">
        <v>3860</v>
      </c>
      <c r="G10" s="151">
        <v>3179</v>
      </c>
      <c r="H10" s="151">
        <v>1183</v>
      </c>
      <c r="I10" s="151">
        <v>1946</v>
      </c>
      <c r="J10" s="151">
        <v>337</v>
      </c>
      <c r="K10" s="151">
        <v>625</v>
      </c>
      <c r="L10" s="151">
        <v>3129</v>
      </c>
      <c r="M10" s="151">
        <v>581</v>
      </c>
      <c r="N10" s="151">
        <v>335</v>
      </c>
      <c r="O10" s="151">
        <v>426</v>
      </c>
      <c r="P10" s="151">
        <v>585</v>
      </c>
      <c r="Q10" s="151">
        <v>1051</v>
      </c>
      <c r="R10" s="151">
        <v>3470</v>
      </c>
      <c r="S10" s="151">
        <v>3177</v>
      </c>
      <c r="T10" s="152">
        <v>1369</v>
      </c>
    </row>
    <row r="11" spans="1:20" s="84" customFormat="1" ht="27" customHeight="1">
      <c r="A11" s="756"/>
      <c r="B11" s="837"/>
      <c r="C11" s="813"/>
      <c r="D11" s="30" t="s">
        <v>8</v>
      </c>
      <c r="E11" s="30" t="s">
        <v>6</v>
      </c>
      <c r="F11" s="114">
        <v>3901</v>
      </c>
      <c r="G11" s="114">
        <v>3159</v>
      </c>
      <c r="H11" s="114">
        <v>1242</v>
      </c>
      <c r="I11" s="114">
        <v>1910</v>
      </c>
      <c r="J11" s="114">
        <v>323</v>
      </c>
      <c r="K11" s="114">
        <v>612</v>
      </c>
      <c r="L11" s="114">
        <v>3180</v>
      </c>
      <c r="M11" s="114">
        <v>581</v>
      </c>
      <c r="N11" s="114">
        <v>329</v>
      </c>
      <c r="O11" s="114">
        <v>455</v>
      </c>
      <c r="P11" s="114">
        <v>646</v>
      </c>
      <c r="Q11" s="114">
        <v>1058</v>
      </c>
      <c r="R11" s="114">
        <v>3444</v>
      </c>
      <c r="S11" s="114">
        <v>3244</v>
      </c>
      <c r="T11" s="116">
        <v>1415</v>
      </c>
    </row>
    <row r="12" spans="1:20" s="84" customFormat="1" ht="27" customHeight="1">
      <c r="A12" s="756"/>
      <c r="B12" s="817" t="s">
        <v>194</v>
      </c>
      <c r="C12" s="818"/>
      <c r="D12" s="42" t="s">
        <v>5</v>
      </c>
      <c r="E12" s="31" t="s">
        <v>6</v>
      </c>
      <c r="F12" s="28">
        <v>5415</v>
      </c>
      <c r="G12" s="28">
        <v>4547</v>
      </c>
      <c r="H12" s="28">
        <v>1804</v>
      </c>
      <c r="I12" s="28">
        <v>2917</v>
      </c>
      <c r="J12" s="28">
        <v>448</v>
      </c>
      <c r="K12" s="28">
        <v>899</v>
      </c>
      <c r="L12" s="28">
        <v>4426</v>
      </c>
      <c r="M12" s="28">
        <v>743</v>
      </c>
      <c r="N12" s="28">
        <v>457</v>
      </c>
      <c r="O12" s="28">
        <v>577</v>
      </c>
      <c r="P12" s="28">
        <v>800</v>
      </c>
      <c r="Q12" s="28">
        <v>1446</v>
      </c>
      <c r="R12" s="28">
        <v>4599</v>
      </c>
      <c r="S12" s="28">
        <v>4535</v>
      </c>
      <c r="T12" s="93">
        <v>1967</v>
      </c>
    </row>
    <row r="13" spans="1:20" s="84" customFormat="1" ht="27" customHeight="1">
      <c r="A13" s="756"/>
      <c r="B13" s="817"/>
      <c r="C13" s="817"/>
      <c r="D13" s="37" t="s">
        <v>7</v>
      </c>
      <c r="E13" s="37" t="s">
        <v>6</v>
      </c>
      <c r="F13" s="151">
        <v>3005</v>
      </c>
      <c r="G13" s="151">
        <v>2557</v>
      </c>
      <c r="H13" s="151">
        <v>956</v>
      </c>
      <c r="I13" s="151">
        <v>1641</v>
      </c>
      <c r="J13" s="151">
        <v>261</v>
      </c>
      <c r="K13" s="151">
        <v>511</v>
      </c>
      <c r="L13" s="151">
        <v>2514</v>
      </c>
      <c r="M13" s="151">
        <v>422</v>
      </c>
      <c r="N13" s="151">
        <v>255</v>
      </c>
      <c r="O13" s="151">
        <v>319</v>
      </c>
      <c r="P13" s="151">
        <v>437</v>
      </c>
      <c r="Q13" s="151">
        <v>817</v>
      </c>
      <c r="R13" s="151">
        <v>2689</v>
      </c>
      <c r="S13" s="151">
        <v>2534</v>
      </c>
      <c r="T13" s="152">
        <v>1097</v>
      </c>
    </row>
    <row r="14" spans="1:20" s="84" customFormat="1" ht="27" customHeight="1">
      <c r="A14" s="756"/>
      <c r="B14" s="817"/>
      <c r="C14" s="817"/>
      <c r="D14" s="30" t="s">
        <v>8</v>
      </c>
      <c r="E14" s="30" t="s">
        <v>6</v>
      </c>
      <c r="F14" s="114">
        <v>2410</v>
      </c>
      <c r="G14" s="114">
        <v>1990</v>
      </c>
      <c r="H14" s="114">
        <v>848</v>
      </c>
      <c r="I14" s="114">
        <v>1276</v>
      </c>
      <c r="J14" s="114">
        <v>187</v>
      </c>
      <c r="K14" s="114">
        <v>388</v>
      </c>
      <c r="L14" s="114">
        <v>1912</v>
      </c>
      <c r="M14" s="114">
        <v>321</v>
      </c>
      <c r="N14" s="114">
        <v>202</v>
      </c>
      <c r="O14" s="114">
        <v>258</v>
      </c>
      <c r="P14" s="114">
        <v>363</v>
      </c>
      <c r="Q14" s="114">
        <v>629</v>
      </c>
      <c r="R14" s="114">
        <v>1910</v>
      </c>
      <c r="S14" s="114">
        <v>2001</v>
      </c>
      <c r="T14" s="116">
        <v>870</v>
      </c>
    </row>
    <row r="15" spans="1:20" s="84" customFormat="1" ht="29.25" customHeight="1">
      <c r="A15" s="756"/>
      <c r="B15" s="819" t="s">
        <v>416</v>
      </c>
      <c r="C15" s="820"/>
      <c r="D15" s="821"/>
      <c r="E15" s="31" t="s">
        <v>342</v>
      </c>
      <c r="F15" s="155">
        <v>0.52626404065815213</v>
      </c>
      <c r="G15" s="155">
        <v>8</v>
      </c>
      <c r="H15" s="155">
        <v>2.9</v>
      </c>
      <c r="I15" s="155">
        <v>11.4</v>
      </c>
      <c r="J15" s="155">
        <v>0.4</v>
      </c>
      <c r="K15" s="155">
        <v>6.71</v>
      </c>
      <c r="L15" s="155">
        <v>7</v>
      </c>
      <c r="M15" s="155">
        <v>1.5</v>
      </c>
      <c r="N15" s="155">
        <v>1.2</v>
      </c>
      <c r="O15" s="155">
        <v>1.1000000000000001</v>
      </c>
      <c r="P15" s="117">
        <v>1.7</v>
      </c>
      <c r="Q15" s="155">
        <v>2.9716781738762856</v>
      </c>
      <c r="R15" s="117">
        <v>11.8</v>
      </c>
      <c r="S15" s="155">
        <v>18.899999999999999</v>
      </c>
      <c r="T15" s="156">
        <v>3.8</v>
      </c>
    </row>
    <row r="16" spans="1:20" s="84" customFormat="1" ht="27" customHeight="1">
      <c r="A16" s="756"/>
      <c r="B16" s="822" t="s">
        <v>464</v>
      </c>
      <c r="C16" s="823"/>
      <c r="D16" s="342" t="s">
        <v>54</v>
      </c>
      <c r="E16" s="31" t="s">
        <v>347</v>
      </c>
      <c r="F16" s="157">
        <v>175353</v>
      </c>
      <c r="G16" s="157">
        <v>183511</v>
      </c>
      <c r="H16" s="157">
        <v>51219</v>
      </c>
      <c r="I16" s="157">
        <v>139311</v>
      </c>
      <c r="J16" s="157">
        <v>17782</v>
      </c>
      <c r="K16" s="157">
        <v>35112</v>
      </c>
      <c r="L16" s="157">
        <v>164246</v>
      </c>
      <c r="M16" s="157">
        <v>27691</v>
      </c>
      <c r="N16" s="157">
        <v>13002</v>
      </c>
      <c r="O16" s="157">
        <v>16888</v>
      </c>
      <c r="P16" s="28">
        <v>33259</v>
      </c>
      <c r="Q16" s="157">
        <v>48234</v>
      </c>
      <c r="R16" s="28">
        <v>284003</v>
      </c>
      <c r="S16" s="157">
        <v>157259</v>
      </c>
      <c r="T16" s="158">
        <v>74570</v>
      </c>
    </row>
    <row r="17" spans="1:20" s="84" customFormat="1" ht="27" customHeight="1">
      <c r="A17" s="756"/>
      <c r="B17" s="822"/>
      <c r="C17" s="822"/>
      <c r="D17" s="37" t="s">
        <v>55</v>
      </c>
      <c r="E17" s="37" t="s">
        <v>348</v>
      </c>
      <c r="F17" s="159">
        <v>75.273876124160978</v>
      </c>
      <c r="G17" s="159">
        <v>85.812839557301743</v>
      </c>
      <c r="H17" s="160">
        <v>82</v>
      </c>
      <c r="I17" s="159">
        <v>89.6</v>
      </c>
      <c r="J17" s="159">
        <v>69.5</v>
      </c>
      <c r="K17" s="159">
        <v>87.6</v>
      </c>
      <c r="L17" s="159">
        <v>92.2</v>
      </c>
      <c r="M17" s="159">
        <v>59.3</v>
      </c>
      <c r="N17" s="159">
        <v>65.599999999999994</v>
      </c>
      <c r="O17" s="159">
        <v>49.1</v>
      </c>
      <c r="P17" s="161">
        <v>77.2</v>
      </c>
      <c r="Q17" s="159">
        <v>84.755566612762777</v>
      </c>
      <c r="R17" s="161">
        <v>86.1</v>
      </c>
      <c r="S17" s="159">
        <v>93.3</v>
      </c>
      <c r="T17" s="162">
        <v>62.5</v>
      </c>
    </row>
    <row r="18" spans="1:20" s="84" customFormat="1" ht="27" customHeight="1">
      <c r="A18" s="756"/>
      <c r="B18" s="822"/>
      <c r="C18" s="822"/>
      <c r="D18" s="38" t="s">
        <v>56</v>
      </c>
      <c r="E18" s="38" t="s">
        <v>349</v>
      </c>
      <c r="F18" s="163">
        <v>19.447628497944148</v>
      </c>
      <c r="G18" s="163">
        <v>10.774286010102935</v>
      </c>
      <c r="H18" s="160">
        <v>14.3</v>
      </c>
      <c r="I18" s="163">
        <v>7.1</v>
      </c>
      <c r="J18" s="163">
        <v>9.8000000000000007</v>
      </c>
      <c r="K18" s="163">
        <v>9</v>
      </c>
      <c r="L18" s="163">
        <v>6.8</v>
      </c>
      <c r="M18" s="163">
        <v>16.7</v>
      </c>
      <c r="N18" s="163">
        <v>7.3</v>
      </c>
      <c r="O18" s="163">
        <v>19.600000000000001</v>
      </c>
      <c r="P18" s="164">
        <v>15.9</v>
      </c>
      <c r="Q18" s="163">
        <v>11.259692333208941</v>
      </c>
      <c r="R18" s="164">
        <v>11.3</v>
      </c>
      <c r="S18" s="163">
        <v>5.6</v>
      </c>
      <c r="T18" s="165">
        <v>17.5</v>
      </c>
    </row>
    <row r="19" spans="1:20" s="84" customFormat="1" ht="27" customHeight="1" thickBot="1">
      <c r="A19" s="757"/>
      <c r="B19" s="824"/>
      <c r="C19" s="824"/>
      <c r="D19" s="345" t="s">
        <v>57</v>
      </c>
      <c r="E19" s="39" t="s">
        <v>349</v>
      </c>
      <c r="F19" s="166">
        <v>5.2784953778948749</v>
      </c>
      <c r="G19" s="166">
        <v>3.4128744325953213</v>
      </c>
      <c r="H19" s="167">
        <v>3.6</v>
      </c>
      <c r="I19" s="166">
        <v>3.4</v>
      </c>
      <c r="J19" s="166">
        <v>20.7</v>
      </c>
      <c r="K19" s="166">
        <v>3.4</v>
      </c>
      <c r="L19" s="166">
        <v>1</v>
      </c>
      <c r="M19" s="166">
        <v>24</v>
      </c>
      <c r="N19" s="166">
        <v>27.1</v>
      </c>
      <c r="O19" s="166">
        <v>31.3</v>
      </c>
      <c r="P19" s="168">
        <v>6.9</v>
      </c>
      <c r="Q19" s="166">
        <v>3.9847410540282793</v>
      </c>
      <c r="R19" s="168">
        <v>2.6</v>
      </c>
      <c r="S19" s="166">
        <v>1.2</v>
      </c>
      <c r="T19" s="169">
        <v>20</v>
      </c>
    </row>
  </sheetData>
  <mergeCells count="11">
    <mergeCell ref="B12:C14"/>
    <mergeCell ref="B15:D15"/>
    <mergeCell ref="B16:C19"/>
    <mergeCell ref="B1:D1"/>
    <mergeCell ref="B3:B8"/>
    <mergeCell ref="C3:D3"/>
    <mergeCell ref="A2:D2"/>
    <mergeCell ref="A4:A19"/>
    <mergeCell ref="C4:C7"/>
    <mergeCell ref="C8:D8"/>
    <mergeCell ref="B9:C11"/>
  </mergeCells>
  <phoneticPr fontId="2"/>
  <hyperlinks>
    <hyperlink ref="B1:D1" location="目次!A1" display="目次へ" xr:uid="{DF4644E1-05F5-4F44-9AA0-B494C46A9662}"/>
  </hyperlinks>
  <printOptions horizontalCentered="1"/>
  <pageMargins left="0.39370078740157483" right="0.39370078740157483" top="0.55118110236220474" bottom="0.6692913385826772" header="0.51181102362204722" footer="0.51181102362204722"/>
  <pageSetup paperSize="9" firstPageNumber="7" pageOrder="overThenDown" orientation="portrait" r:id="rId1"/>
  <headerFooter alignWithMargins="0">
    <oddFooter>&amp;C-　&amp;P　-</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6"/>
  <sheetViews>
    <sheetView showGridLines="0" zoomScale="80" zoomScaleNormal="80" workbookViewId="0">
      <pane xSplit="4" ySplit="2" topLeftCell="E3" activePane="bottomRight" state="frozen"/>
      <selection sqref="A1:D1"/>
      <selection pane="topRight" sqref="A1:D1"/>
      <selection pane="bottomLeft" sqref="A1:D1"/>
      <selection pane="bottomRight"/>
    </sheetView>
  </sheetViews>
  <sheetFormatPr defaultRowHeight="13.5"/>
  <cols>
    <col min="1" max="1" width="3.75" style="4" customWidth="1"/>
    <col min="2" max="2" width="12.5" style="4" customWidth="1"/>
    <col min="3" max="3" width="13.625" style="4" customWidth="1"/>
    <col min="4" max="4" width="6.25" style="8" customWidth="1"/>
    <col min="5" max="10" width="11" style="8" customWidth="1"/>
    <col min="11" max="19" width="11" style="4" customWidth="1"/>
    <col min="20" max="16384" width="9" style="4"/>
  </cols>
  <sheetData>
    <row r="1" spans="1:19" s="213" customFormat="1" ht="22.5" customHeight="1" thickBot="1">
      <c r="B1" s="712" t="s">
        <v>321</v>
      </c>
      <c r="C1" s="712"/>
      <c r="D1" s="712"/>
      <c r="E1" s="8"/>
      <c r="F1" s="8"/>
      <c r="G1" s="8"/>
      <c r="H1" s="8"/>
      <c r="I1" s="8"/>
      <c r="J1" s="8"/>
    </row>
    <row r="2" spans="1:19" s="173" customFormat="1" ht="26.25" customHeight="1" thickBot="1">
      <c r="A2" s="838" t="s">
        <v>0</v>
      </c>
      <c r="B2" s="839"/>
      <c r="C2" s="840"/>
      <c r="D2" s="62" t="s">
        <v>188</v>
      </c>
      <c r="E2" s="104" t="s">
        <v>336</v>
      </c>
      <c r="F2" s="104" t="s">
        <v>26</v>
      </c>
      <c r="G2" s="104" t="s">
        <v>218</v>
      </c>
      <c r="H2" s="104" t="s">
        <v>27</v>
      </c>
      <c r="I2" s="104" t="s">
        <v>15</v>
      </c>
      <c r="J2" s="104" t="s">
        <v>337</v>
      </c>
      <c r="K2" s="104" t="s">
        <v>219</v>
      </c>
      <c r="L2" s="104" t="s">
        <v>220</v>
      </c>
      <c r="M2" s="104" t="s">
        <v>29</v>
      </c>
      <c r="N2" s="104" t="s">
        <v>324</v>
      </c>
      <c r="O2" s="104" t="s">
        <v>325</v>
      </c>
      <c r="P2" s="150" t="s">
        <v>338</v>
      </c>
      <c r="Q2" s="104" t="s">
        <v>339</v>
      </c>
      <c r="R2" s="104" t="s">
        <v>326</v>
      </c>
      <c r="S2" s="105" t="s">
        <v>340</v>
      </c>
    </row>
    <row r="3" spans="1:19" s="102" customFormat="1" ht="24" customHeight="1">
      <c r="A3" s="61" t="s">
        <v>350</v>
      </c>
      <c r="B3" s="841" t="s">
        <v>181</v>
      </c>
      <c r="C3" s="63" t="s">
        <v>58</v>
      </c>
      <c r="D3" s="64" t="s">
        <v>42</v>
      </c>
      <c r="E3" s="89">
        <v>2145</v>
      </c>
      <c r="F3" s="89">
        <v>142</v>
      </c>
      <c r="G3" s="89">
        <v>102</v>
      </c>
      <c r="H3" s="89">
        <v>92</v>
      </c>
      <c r="I3" s="89">
        <v>297</v>
      </c>
      <c r="J3" s="89">
        <v>22</v>
      </c>
      <c r="K3" s="89">
        <v>152</v>
      </c>
      <c r="L3" s="89">
        <v>110</v>
      </c>
      <c r="M3" s="89">
        <v>45</v>
      </c>
      <c r="N3" s="89">
        <v>84</v>
      </c>
      <c r="O3" s="89">
        <v>116</v>
      </c>
      <c r="P3" s="89">
        <v>77</v>
      </c>
      <c r="Q3" s="89">
        <v>170</v>
      </c>
      <c r="R3" s="89">
        <v>81</v>
      </c>
      <c r="S3" s="115">
        <v>56</v>
      </c>
    </row>
    <row r="4" spans="1:19" s="102" customFormat="1" ht="24" customHeight="1">
      <c r="A4" s="848" t="s">
        <v>466</v>
      </c>
      <c r="B4" s="842"/>
      <c r="C4" s="65" t="s">
        <v>59</v>
      </c>
      <c r="D4" s="66" t="s">
        <v>345</v>
      </c>
      <c r="E4" s="161">
        <v>22.470862470862471</v>
      </c>
      <c r="F4" s="161">
        <v>46.478873239436616</v>
      </c>
      <c r="G4" s="161">
        <v>34.299999999999997</v>
      </c>
      <c r="H4" s="161">
        <v>37</v>
      </c>
      <c r="I4" s="161">
        <v>33.333333333333329</v>
      </c>
      <c r="J4" s="161">
        <v>18.2</v>
      </c>
      <c r="K4" s="161">
        <v>34.200000000000003</v>
      </c>
      <c r="L4" s="161">
        <v>36.4</v>
      </c>
      <c r="M4" s="161">
        <v>42.2</v>
      </c>
      <c r="N4" s="161">
        <v>41.7</v>
      </c>
      <c r="O4" s="161">
        <v>43.1</v>
      </c>
      <c r="P4" s="161">
        <v>40.299999999999997</v>
      </c>
      <c r="Q4" s="161">
        <v>41.2</v>
      </c>
      <c r="R4" s="161">
        <v>34.6</v>
      </c>
      <c r="S4" s="174">
        <v>50</v>
      </c>
    </row>
    <row r="5" spans="1:19" s="102" customFormat="1" ht="24" customHeight="1">
      <c r="A5" s="848"/>
      <c r="B5" s="842"/>
      <c r="C5" s="67" t="s">
        <v>60</v>
      </c>
      <c r="D5" s="68" t="s">
        <v>345</v>
      </c>
      <c r="E5" s="164">
        <v>20.41958041958042</v>
      </c>
      <c r="F5" s="164">
        <v>26.760563380281688</v>
      </c>
      <c r="G5" s="164">
        <v>26.5</v>
      </c>
      <c r="H5" s="164">
        <v>34.799999999999997</v>
      </c>
      <c r="I5" s="164">
        <v>39.393939393939391</v>
      </c>
      <c r="J5" s="164">
        <v>4.5</v>
      </c>
      <c r="K5" s="164">
        <v>31.6</v>
      </c>
      <c r="L5" s="164">
        <v>30</v>
      </c>
      <c r="M5" s="164">
        <v>24.4</v>
      </c>
      <c r="N5" s="164">
        <v>40.5</v>
      </c>
      <c r="O5" s="164">
        <v>36.200000000000003</v>
      </c>
      <c r="P5" s="164">
        <v>40.259740259740262</v>
      </c>
      <c r="Q5" s="164">
        <v>30</v>
      </c>
      <c r="R5" s="164">
        <v>11.1</v>
      </c>
      <c r="S5" s="175">
        <v>16.071428571428573</v>
      </c>
    </row>
    <row r="6" spans="1:19" s="102" customFormat="1" ht="24" customHeight="1">
      <c r="A6" s="848"/>
      <c r="B6" s="843"/>
      <c r="C6" s="69" t="s">
        <v>61</v>
      </c>
      <c r="D6" s="70" t="s">
        <v>345</v>
      </c>
      <c r="E6" s="176">
        <v>57.109557109557109</v>
      </c>
      <c r="F6" s="176">
        <v>26.760563380281688</v>
      </c>
      <c r="G6" s="176">
        <v>39.200000000000003</v>
      </c>
      <c r="H6" s="176">
        <v>28.3</v>
      </c>
      <c r="I6" s="176">
        <v>27.27272727272727</v>
      </c>
      <c r="J6" s="176">
        <v>77.3</v>
      </c>
      <c r="K6" s="176">
        <v>34.200000000000003</v>
      </c>
      <c r="L6" s="176">
        <v>33.6</v>
      </c>
      <c r="M6" s="176">
        <v>33.299999999999997</v>
      </c>
      <c r="N6" s="176">
        <v>17.899999999999999</v>
      </c>
      <c r="O6" s="176">
        <v>20.7</v>
      </c>
      <c r="P6" s="176">
        <v>19.5</v>
      </c>
      <c r="Q6" s="176">
        <v>28.8</v>
      </c>
      <c r="R6" s="176">
        <v>54.3</v>
      </c>
      <c r="S6" s="177">
        <v>33.928571428571431</v>
      </c>
    </row>
    <row r="7" spans="1:19" s="102" customFormat="1" ht="24" customHeight="1">
      <c r="A7" s="848"/>
      <c r="B7" s="844" t="s">
        <v>44</v>
      </c>
      <c r="C7" s="71" t="s">
        <v>58</v>
      </c>
      <c r="D7" s="72" t="s">
        <v>6</v>
      </c>
      <c r="E7" s="28">
        <v>63907</v>
      </c>
      <c r="F7" s="28">
        <v>7733</v>
      </c>
      <c r="G7" s="28">
        <v>4035</v>
      </c>
      <c r="H7" s="28">
        <v>5637</v>
      </c>
      <c r="I7" s="28">
        <v>9995</v>
      </c>
      <c r="J7" s="28">
        <v>373</v>
      </c>
      <c r="K7" s="28">
        <v>4793</v>
      </c>
      <c r="L7" s="28">
        <v>4266</v>
      </c>
      <c r="M7" s="28">
        <v>1657</v>
      </c>
      <c r="N7" s="28">
        <v>5756</v>
      </c>
      <c r="O7" s="28">
        <v>4672</v>
      </c>
      <c r="P7" s="28">
        <v>4326</v>
      </c>
      <c r="Q7" s="28">
        <v>4340</v>
      </c>
      <c r="R7" s="28">
        <v>3188</v>
      </c>
      <c r="S7" s="93">
        <v>1285</v>
      </c>
    </row>
    <row r="8" spans="1:19" s="102" customFormat="1" ht="24" customHeight="1">
      <c r="A8" s="848"/>
      <c r="B8" s="842"/>
      <c r="C8" s="65" t="s">
        <v>59</v>
      </c>
      <c r="D8" s="66" t="s">
        <v>342</v>
      </c>
      <c r="E8" s="161">
        <v>17.475393931807158</v>
      </c>
      <c r="F8" s="161">
        <v>49.230570283201864</v>
      </c>
      <c r="G8" s="161">
        <v>46.9</v>
      </c>
      <c r="H8" s="161">
        <v>33.200000000000003</v>
      </c>
      <c r="I8" s="161">
        <v>28.594297148574288</v>
      </c>
      <c r="J8" s="161">
        <v>11.5</v>
      </c>
      <c r="K8" s="161">
        <v>34.1</v>
      </c>
      <c r="L8" s="161">
        <v>20.6</v>
      </c>
      <c r="M8" s="161">
        <v>30.2</v>
      </c>
      <c r="N8" s="161">
        <v>18.2</v>
      </c>
      <c r="O8" s="161">
        <v>20.5</v>
      </c>
      <c r="P8" s="161">
        <v>18.3</v>
      </c>
      <c r="Q8" s="161">
        <v>28</v>
      </c>
      <c r="R8" s="161">
        <v>17</v>
      </c>
      <c r="S8" s="174">
        <v>61.71206225680934</v>
      </c>
    </row>
    <row r="9" spans="1:19" s="102" customFormat="1" ht="24" customHeight="1">
      <c r="A9" s="848"/>
      <c r="B9" s="842"/>
      <c r="C9" s="67" t="s">
        <v>60</v>
      </c>
      <c r="D9" s="68" t="s">
        <v>342</v>
      </c>
      <c r="E9" s="164">
        <v>43.918506579873878</v>
      </c>
      <c r="F9" s="164">
        <v>31.591878960300011</v>
      </c>
      <c r="G9" s="164">
        <v>33.6</v>
      </c>
      <c r="H9" s="164">
        <v>51.7</v>
      </c>
      <c r="I9" s="164">
        <v>38.259129564782391</v>
      </c>
      <c r="J9" s="164">
        <v>2.2000000000000002</v>
      </c>
      <c r="K9" s="164">
        <v>46.5</v>
      </c>
      <c r="L9" s="164">
        <v>42.7</v>
      </c>
      <c r="M9" s="164">
        <v>24</v>
      </c>
      <c r="N9" s="164">
        <v>71.599999999999994</v>
      </c>
      <c r="O9" s="164">
        <v>36.9</v>
      </c>
      <c r="P9" s="164">
        <v>48.6</v>
      </c>
      <c r="Q9" s="164">
        <v>44.6</v>
      </c>
      <c r="R9" s="164">
        <v>33.799999999999997</v>
      </c>
      <c r="S9" s="175">
        <v>18.59922178988327</v>
      </c>
    </row>
    <row r="10" spans="1:19" s="102" customFormat="1" ht="24" customHeight="1">
      <c r="A10" s="848"/>
      <c r="B10" s="843"/>
      <c r="C10" s="69" t="s">
        <v>61</v>
      </c>
      <c r="D10" s="70" t="s">
        <v>342</v>
      </c>
      <c r="E10" s="176">
        <v>38.606099488318961</v>
      </c>
      <c r="F10" s="176">
        <v>19.177550756498125</v>
      </c>
      <c r="G10" s="176">
        <v>19.5</v>
      </c>
      <c r="H10" s="176">
        <v>15</v>
      </c>
      <c r="I10" s="176">
        <v>33.146573286643324</v>
      </c>
      <c r="J10" s="176">
        <v>86.3</v>
      </c>
      <c r="K10" s="176">
        <v>19.399999999999999</v>
      </c>
      <c r="L10" s="176">
        <v>36.700000000000003</v>
      </c>
      <c r="M10" s="176">
        <v>45.8</v>
      </c>
      <c r="N10" s="176">
        <v>10.199999999999999</v>
      </c>
      <c r="O10" s="176">
        <v>42.6</v>
      </c>
      <c r="P10" s="176">
        <v>33.1</v>
      </c>
      <c r="Q10" s="176">
        <v>27.4</v>
      </c>
      <c r="R10" s="176">
        <v>49.2</v>
      </c>
      <c r="S10" s="177">
        <v>19.688715953307394</v>
      </c>
    </row>
    <row r="11" spans="1:19" s="102" customFormat="1" ht="24" customHeight="1">
      <c r="A11" s="848"/>
      <c r="B11" s="845" t="s">
        <v>62</v>
      </c>
      <c r="C11" s="71" t="s">
        <v>58</v>
      </c>
      <c r="D11" s="72" t="s">
        <v>63</v>
      </c>
      <c r="E11" s="28">
        <v>261379515</v>
      </c>
      <c r="F11" s="28">
        <v>29796166</v>
      </c>
      <c r="G11" s="28">
        <v>18124765</v>
      </c>
      <c r="H11" s="28">
        <v>14013281</v>
      </c>
      <c r="I11" s="28">
        <v>66029197</v>
      </c>
      <c r="J11" s="27">
        <v>1011908</v>
      </c>
      <c r="K11" s="28">
        <v>11618465</v>
      </c>
      <c r="L11" s="28">
        <v>9262296</v>
      </c>
      <c r="M11" s="28">
        <v>4522090</v>
      </c>
      <c r="N11" s="28">
        <v>31358064</v>
      </c>
      <c r="O11" s="28">
        <v>13832230</v>
      </c>
      <c r="P11" s="28">
        <v>23382424</v>
      </c>
      <c r="Q11" s="28">
        <v>7672470</v>
      </c>
      <c r="R11" s="28">
        <v>19425485</v>
      </c>
      <c r="S11" s="93">
        <v>4531107</v>
      </c>
    </row>
    <row r="12" spans="1:19" s="102" customFormat="1" ht="24" customHeight="1">
      <c r="A12" s="848"/>
      <c r="B12" s="846"/>
      <c r="C12" s="65" t="s">
        <v>59</v>
      </c>
      <c r="D12" s="66" t="s">
        <v>342</v>
      </c>
      <c r="E12" s="448" t="s">
        <v>351</v>
      </c>
      <c r="F12" s="448" t="s">
        <v>351</v>
      </c>
      <c r="G12" s="448" t="s">
        <v>351</v>
      </c>
      <c r="H12" s="448">
        <v>35.799999999999997</v>
      </c>
      <c r="I12" s="206" t="s">
        <v>351</v>
      </c>
      <c r="J12" s="206" t="s">
        <v>351</v>
      </c>
      <c r="K12" s="448">
        <v>40.4</v>
      </c>
      <c r="L12" s="448">
        <v>22.6</v>
      </c>
      <c r="M12" s="448" t="s">
        <v>351</v>
      </c>
      <c r="N12" s="448" t="s">
        <v>351</v>
      </c>
      <c r="O12" s="448" t="s">
        <v>351</v>
      </c>
      <c r="P12" s="448" t="s">
        <v>351</v>
      </c>
      <c r="Q12" s="448">
        <v>19.399999999999999</v>
      </c>
      <c r="R12" s="448" t="s">
        <v>351</v>
      </c>
      <c r="S12" s="449" t="s">
        <v>351</v>
      </c>
    </row>
    <row r="13" spans="1:19" s="102" customFormat="1" ht="24" customHeight="1">
      <c r="A13" s="848"/>
      <c r="B13" s="846"/>
      <c r="C13" s="67" t="s">
        <v>60</v>
      </c>
      <c r="D13" s="68" t="s">
        <v>342</v>
      </c>
      <c r="E13" s="450" t="s">
        <v>351</v>
      </c>
      <c r="F13" s="450">
        <v>30.1</v>
      </c>
      <c r="G13" s="450" t="s">
        <v>351</v>
      </c>
      <c r="H13" s="450">
        <v>52.4</v>
      </c>
      <c r="I13" s="207" t="s">
        <v>351</v>
      </c>
      <c r="J13" s="207" t="s">
        <v>351</v>
      </c>
      <c r="K13" s="450">
        <v>45.6</v>
      </c>
      <c r="L13" s="450">
        <v>45.8</v>
      </c>
      <c r="M13" s="450" t="s">
        <v>351</v>
      </c>
      <c r="N13" s="450" t="s">
        <v>351</v>
      </c>
      <c r="O13" s="450" t="s">
        <v>351</v>
      </c>
      <c r="P13" s="450" t="s">
        <v>351</v>
      </c>
      <c r="Q13" s="450">
        <v>51.7</v>
      </c>
      <c r="R13" s="450" t="s">
        <v>351</v>
      </c>
      <c r="S13" s="451" t="s">
        <v>351</v>
      </c>
    </row>
    <row r="14" spans="1:19" s="102" customFormat="1" ht="24" customHeight="1">
      <c r="A14" s="848"/>
      <c r="B14" s="847"/>
      <c r="C14" s="69" t="s">
        <v>61</v>
      </c>
      <c r="D14" s="70" t="s">
        <v>342</v>
      </c>
      <c r="E14" s="447">
        <v>45.1</v>
      </c>
      <c r="F14" s="447" t="s">
        <v>351</v>
      </c>
      <c r="G14" s="447" t="s">
        <v>351</v>
      </c>
      <c r="H14" s="447">
        <v>11.7</v>
      </c>
      <c r="I14" s="134" t="s">
        <v>351</v>
      </c>
      <c r="J14" s="134" t="s">
        <v>351</v>
      </c>
      <c r="K14" s="447">
        <v>14</v>
      </c>
      <c r="L14" s="447">
        <v>31.6</v>
      </c>
      <c r="M14" s="447" t="s">
        <v>351</v>
      </c>
      <c r="N14" s="447" t="s">
        <v>351</v>
      </c>
      <c r="O14" s="447" t="s">
        <v>351</v>
      </c>
      <c r="P14" s="447" t="s">
        <v>351</v>
      </c>
      <c r="Q14" s="447">
        <v>28.9</v>
      </c>
      <c r="R14" s="447" t="s">
        <v>351</v>
      </c>
      <c r="S14" s="452" t="s">
        <v>351</v>
      </c>
    </row>
    <row r="15" spans="1:19" s="102" customFormat="1" ht="24" customHeight="1">
      <c r="A15" s="848"/>
      <c r="B15" s="845" t="s">
        <v>64</v>
      </c>
      <c r="C15" s="71" t="s">
        <v>58</v>
      </c>
      <c r="D15" s="72" t="s">
        <v>63</v>
      </c>
      <c r="E15" s="27">
        <v>107943788</v>
      </c>
      <c r="F15" s="27">
        <v>16845755</v>
      </c>
      <c r="G15" s="27">
        <v>8232303</v>
      </c>
      <c r="H15" s="27">
        <v>7648830</v>
      </c>
      <c r="I15" s="27">
        <v>35940264</v>
      </c>
      <c r="J15" s="27">
        <v>421285</v>
      </c>
      <c r="K15" s="27">
        <v>6486324</v>
      </c>
      <c r="L15" s="27">
        <v>4972288</v>
      </c>
      <c r="M15" s="27">
        <v>2317282</v>
      </c>
      <c r="N15" s="27">
        <v>18383209</v>
      </c>
      <c r="O15" s="27">
        <v>7777956</v>
      </c>
      <c r="P15" s="27">
        <v>11336160</v>
      </c>
      <c r="Q15" s="27">
        <v>3661128</v>
      </c>
      <c r="R15" s="27">
        <v>11551540</v>
      </c>
      <c r="S15" s="82">
        <v>2689232</v>
      </c>
    </row>
    <row r="16" spans="1:19" s="102" customFormat="1" ht="24" customHeight="1">
      <c r="A16" s="848"/>
      <c r="B16" s="846"/>
      <c r="C16" s="65" t="s">
        <v>59</v>
      </c>
      <c r="D16" s="66" t="s">
        <v>342</v>
      </c>
      <c r="E16" s="448" t="s">
        <v>351</v>
      </c>
      <c r="F16" s="448" t="s">
        <v>351</v>
      </c>
      <c r="G16" s="448" t="s">
        <v>351</v>
      </c>
      <c r="H16" s="448">
        <v>39.4</v>
      </c>
      <c r="I16" s="206" t="s">
        <v>351</v>
      </c>
      <c r="J16" s="206" t="s">
        <v>351</v>
      </c>
      <c r="K16" s="448">
        <v>41.5</v>
      </c>
      <c r="L16" s="448">
        <v>17.3</v>
      </c>
      <c r="M16" s="448" t="s">
        <v>351</v>
      </c>
      <c r="N16" s="448" t="s">
        <v>351</v>
      </c>
      <c r="O16" s="448" t="s">
        <v>351</v>
      </c>
      <c r="P16" s="448" t="s">
        <v>351</v>
      </c>
      <c r="Q16" s="448">
        <v>21.2</v>
      </c>
      <c r="R16" s="448" t="s">
        <v>351</v>
      </c>
      <c r="S16" s="449" t="s">
        <v>351</v>
      </c>
    </row>
    <row r="17" spans="1:19" s="102" customFormat="1" ht="24" customHeight="1">
      <c r="A17" s="848"/>
      <c r="B17" s="846"/>
      <c r="C17" s="67" t="s">
        <v>60</v>
      </c>
      <c r="D17" s="68" t="s">
        <v>342</v>
      </c>
      <c r="E17" s="450" t="s">
        <v>351</v>
      </c>
      <c r="F17" s="450">
        <v>30.2</v>
      </c>
      <c r="G17" s="450" t="s">
        <v>351</v>
      </c>
      <c r="H17" s="450">
        <v>51.1</v>
      </c>
      <c r="I17" s="207" t="s">
        <v>351</v>
      </c>
      <c r="J17" s="207" t="s">
        <v>351</v>
      </c>
      <c r="K17" s="450">
        <v>44.6</v>
      </c>
      <c r="L17" s="450">
        <v>48.9</v>
      </c>
      <c r="M17" s="450" t="s">
        <v>351</v>
      </c>
      <c r="N17" s="450" t="s">
        <v>351</v>
      </c>
      <c r="O17" s="450" t="s">
        <v>351</v>
      </c>
      <c r="P17" s="450" t="s">
        <v>351</v>
      </c>
      <c r="Q17" s="450">
        <v>47.2</v>
      </c>
      <c r="R17" s="450" t="s">
        <v>351</v>
      </c>
      <c r="S17" s="451" t="s">
        <v>351</v>
      </c>
    </row>
    <row r="18" spans="1:19" s="102" customFormat="1" ht="24" customHeight="1" thickBot="1">
      <c r="A18" s="849"/>
      <c r="B18" s="851"/>
      <c r="C18" s="73" t="s">
        <v>61</v>
      </c>
      <c r="D18" s="74" t="s">
        <v>342</v>
      </c>
      <c r="E18" s="453">
        <v>26.5</v>
      </c>
      <c r="F18" s="453" t="s">
        <v>351</v>
      </c>
      <c r="G18" s="453" t="s">
        <v>351</v>
      </c>
      <c r="H18" s="453">
        <v>9.4</v>
      </c>
      <c r="I18" s="208" t="s">
        <v>351</v>
      </c>
      <c r="J18" s="208" t="s">
        <v>351</v>
      </c>
      <c r="K18" s="453">
        <v>13.8</v>
      </c>
      <c r="L18" s="453">
        <v>33.799999999999997</v>
      </c>
      <c r="M18" s="453" t="s">
        <v>351</v>
      </c>
      <c r="N18" s="453" t="s">
        <v>351</v>
      </c>
      <c r="O18" s="453" t="s">
        <v>351</v>
      </c>
      <c r="P18" s="453" t="s">
        <v>351</v>
      </c>
      <c r="Q18" s="453">
        <v>31.6</v>
      </c>
      <c r="R18" s="447" t="s">
        <v>351</v>
      </c>
      <c r="S18" s="454" t="s">
        <v>351</v>
      </c>
    </row>
    <row r="19" spans="1:19" s="102" customFormat="1" ht="24" customHeight="1" thickTop="1">
      <c r="A19" s="75" t="s">
        <v>352</v>
      </c>
      <c r="B19" s="852" t="s">
        <v>181</v>
      </c>
      <c r="C19" s="76" t="s">
        <v>5</v>
      </c>
      <c r="D19" s="77" t="s">
        <v>42</v>
      </c>
      <c r="E19" s="178">
        <v>18894</v>
      </c>
      <c r="F19" s="178">
        <v>808</v>
      </c>
      <c r="G19" s="178">
        <v>812</v>
      </c>
      <c r="H19" s="178">
        <v>309</v>
      </c>
      <c r="I19" s="178">
        <v>950</v>
      </c>
      <c r="J19" s="178">
        <v>300</v>
      </c>
      <c r="K19" s="178">
        <v>605</v>
      </c>
      <c r="L19" s="178">
        <v>466</v>
      </c>
      <c r="M19" s="178">
        <v>334</v>
      </c>
      <c r="N19" s="178">
        <v>431</v>
      </c>
      <c r="O19" s="178">
        <v>401</v>
      </c>
      <c r="P19" s="178">
        <v>301</v>
      </c>
      <c r="Q19" s="178">
        <v>692</v>
      </c>
      <c r="R19" s="178">
        <v>282</v>
      </c>
      <c r="S19" s="179">
        <v>381</v>
      </c>
    </row>
    <row r="20" spans="1:19" s="102" customFormat="1" ht="24" customHeight="1">
      <c r="A20" s="848" t="s">
        <v>671</v>
      </c>
      <c r="B20" s="846"/>
      <c r="C20" s="78" t="s">
        <v>65</v>
      </c>
      <c r="D20" s="66" t="s">
        <v>342</v>
      </c>
      <c r="E20" s="161">
        <v>27.146183973748279</v>
      </c>
      <c r="F20" s="161">
        <v>27.1</v>
      </c>
      <c r="G20" s="161">
        <v>20.7</v>
      </c>
      <c r="H20" s="161">
        <v>12.6</v>
      </c>
      <c r="I20" s="161">
        <v>16.105263157894736</v>
      </c>
      <c r="J20" s="161">
        <v>15.7</v>
      </c>
      <c r="K20" s="161">
        <v>15</v>
      </c>
      <c r="L20" s="161">
        <v>16.100000000000001</v>
      </c>
      <c r="M20" s="161">
        <v>17.100000000000001</v>
      </c>
      <c r="N20" s="161">
        <v>18.3</v>
      </c>
      <c r="O20" s="161">
        <v>27.2</v>
      </c>
      <c r="P20" s="161">
        <v>17.607973421926911</v>
      </c>
      <c r="Q20" s="161">
        <v>13</v>
      </c>
      <c r="R20" s="161">
        <v>9.1999999999999993</v>
      </c>
      <c r="S20" s="174">
        <v>12.335958005249344</v>
      </c>
    </row>
    <row r="21" spans="1:19" s="102" customFormat="1" ht="24" customHeight="1">
      <c r="A21" s="848"/>
      <c r="B21" s="847"/>
      <c r="C21" s="79" t="s">
        <v>66</v>
      </c>
      <c r="D21" s="70" t="s">
        <v>342</v>
      </c>
      <c r="E21" s="176">
        <v>72.853816026251721</v>
      </c>
      <c r="F21" s="176">
        <v>72.900000000000006</v>
      </c>
      <c r="G21" s="176">
        <v>79.3</v>
      </c>
      <c r="H21" s="161">
        <v>87.4</v>
      </c>
      <c r="I21" s="176">
        <v>83.89473684210526</v>
      </c>
      <c r="J21" s="176">
        <v>84.3</v>
      </c>
      <c r="K21" s="176">
        <v>85</v>
      </c>
      <c r="L21" s="176">
        <v>83.9</v>
      </c>
      <c r="M21" s="176">
        <v>82.9</v>
      </c>
      <c r="N21" s="176">
        <v>81.7</v>
      </c>
      <c r="O21" s="176">
        <v>72.8</v>
      </c>
      <c r="P21" s="161">
        <v>82.392026578073086</v>
      </c>
      <c r="Q21" s="176">
        <v>87</v>
      </c>
      <c r="R21" s="176">
        <v>90.8</v>
      </c>
      <c r="S21" s="177">
        <v>87.664041994750647</v>
      </c>
    </row>
    <row r="22" spans="1:19" s="102" customFormat="1" ht="24" customHeight="1">
      <c r="A22" s="848"/>
      <c r="B22" s="845" t="s">
        <v>44</v>
      </c>
      <c r="C22" s="71" t="s">
        <v>5</v>
      </c>
      <c r="D22" s="72" t="s">
        <v>6</v>
      </c>
      <c r="E22" s="28">
        <v>166316</v>
      </c>
      <c r="F22" s="28">
        <v>6246</v>
      </c>
      <c r="G22" s="28">
        <v>5367</v>
      </c>
      <c r="H22" s="28">
        <v>1852</v>
      </c>
      <c r="I22" s="28">
        <v>8990</v>
      </c>
      <c r="J22" s="28">
        <v>1510</v>
      </c>
      <c r="K22" s="28">
        <v>4620</v>
      </c>
      <c r="L22" s="28">
        <v>3855</v>
      </c>
      <c r="M22" s="28">
        <v>2822</v>
      </c>
      <c r="N22" s="28">
        <v>3752</v>
      </c>
      <c r="O22" s="28">
        <v>4313</v>
      </c>
      <c r="P22" s="28">
        <v>3300</v>
      </c>
      <c r="Q22" s="28">
        <v>3709</v>
      </c>
      <c r="R22" s="28">
        <v>1380</v>
      </c>
      <c r="S22" s="93">
        <v>3370</v>
      </c>
    </row>
    <row r="23" spans="1:19" s="102" customFormat="1" ht="24" customHeight="1">
      <c r="A23" s="848"/>
      <c r="B23" s="846"/>
      <c r="C23" s="78" t="s">
        <v>65</v>
      </c>
      <c r="D23" s="66" t="s">
        <v>342</v>
      </c>
      <c r="E23" s="161">
        <v>33.290843935640588</v>
      </c>
      <c r="F23" s="161">
        <v>26.4</v>
      </c>
      <c r="G23" s="161">
        <v>22.6</v>
      </c>
      <c r="H23" s="161">
        <v>10.199999999999999</v>
      </c>
      <c r="I23" s="161">
        <v>13.370411568409343</v>
      </c>
      <c r="J23" s="161">
        <v>14.8</v>
      </c>
      <c r="K23" s="161">
        <v>10.5</v>
      </c>
      <c r="L23" s="161">
        <v>7.1</v>
      </c>
      <c r="M23" s="161">
        <v>13</v>
      </c>
      <c r="N23" s="161">
        <v>12.9</v>
      </c>
      <c r="O23" s="161">
        <v>23.7</v>
      </c>
      <c r="P23" s="161">
        <v>11.5</v>
      </c>
      <c r="Q23" s="161">
        <v>13.5</v>
      </c>
      <c r="R23" s="161">
        <v>8.5</v>
      </c>
      <c r="S23" s="174">
        <v>9.0207715133531146</v>
      </c>
    </row>
    <row r="24" spans="1:19" s="102" customFormat="1" ht="24" customHeight="1">
      <c r="A24" s="848"/>
      <c r="B24" s="847"/>
      <c r="C24" s="79" t="s">
        <v>66</v>
      </c>
      <c r="D24" s="70" t="s">
        <v>342</v>
      </c>
      <c r="E24" s="176">
        <v>66.709156064359405</v>
      </c>
      <c r="F24" s="176">
        <v>73.599999999999994</v>
      </c>
      <c r="G24" s="176">
        <v>77.400000000000006</v>
      </c>
      <c r="H24" s="161">
        <v>89.8</v>
      </c>
      <c r="I24" s="176">
        <v>86.629588431590648</v>
      </c>
      <c r="J24" s="176">
        <v>85.2</v>
      </c>
      <c r="K24" s="176">
        <v>89.5</v>
      </c>
      <c r="L24" s="176">
        <v>92.9</v>
      </c>
      <c r="M24" s="176">
        <v>87</v>
      </c>
      <c r="N24" s="176">
        <v>87.1</v>
      </c>
      <c r="O24" s="176">
        <v>76.3</v>
      </c>
      <c r="P24" s="161">
        <v>88.5</v>
      </c>
      <c r="Q24" s="176">
        <v>86.5</v>
      </c>
      <c r="R24" s="176">
        <v>91.5</v>
      </c>
      <c r="S24" s="177">
        <v>90.979228486646875</v>
      </c>
    </row>
    <row r="25" spans="1:19" s="102" customFormat="1" ht="24" customHeight="1">
      <c r="A25" s="848"/>
      <c r="B25" s="845" t="s">
        <v>67</v>
      </c>
      <c r="C25" s="71" t="s">
        <v>5</v>
      </c>
      <c r="D25" s="80" t="s">
        <v>292</v>
      </c>
      <c r="E25" s="28">
        <v>5363218</v>
      </c>
      <c r="F25" s="28">
        <v>211501</v>
      </c>
      <c r="G25" s="28">
        <v>159790</v>
      </c>
      <c r="H25" s="28">
        <v>47877</v>
      </c>
      <c r="I25" s="28">
        <v>206319</v>
      </c>
      <c r="J25" s="28">
        <v>23807</v>
      </c>
      <c r="K25" s="28">
        <v>99516</v>
      </c>
      <c r="L25" s="28">
        <v>81254</v>
      </c>
      <c r="M25" s="28">
        <v>72051</v>
      </c>
      <c r="N25" s="28">
        <v>130226</v>
      </c>
      <c r="O25" s="28">
        <v>226675</v>
      </c>
      <c r="P25" s="28">
        <v>71425</v>
      </c>
      <c r="Q25" s="28">
        <v>71344</v>
      </c>
      <c r="R25" s="28">
        <v>32539</v>
      </c>
      <c r="S25" s="93">
        <v>72173</v>
      </c>
    </row>
    <row r="26" spans="1:19" s="102" customFormat="1" ht="24" customHeight="1">
      <c r="A26" s="848"/>
      <c r="B26" s="846"/>
      <c r="C26" s="78" t="s">
        <v>65</v>
      </c>
      <c r="D26" s="66" t="s">
        <v>342</v>
      </c>
      <c r="E26" s="161">
        <v>65.886842563550459</v>
      </c>
      <c r="F26" s="161">
        <v>56.4</v>
      </c>
      <c r="G26" s="161">
        <v>48.5</v>
      </c>
      <c r="H26" s="161">
        <v>32.1</v>
      </c>
      <c r="I26" s="161">
        <v>37.77015204610337</v>
      </c>
      <c r="J26" s="161">
        <v>22.1</v>
      </c>
      <c r="K26" s="161">
        <v>18.3</v>
      </c>
      <c r="L26" s="161">
        <v>25.7</v>
      </c>
      <c r="M26" s="161">
        <v>35.299999999999997</v>
      </c>
      <c r="N26" s="161">
        <v>61.4</v>
      </c>
      <c r="O26" s="161">
        <v>68.8</v>
      </c>
      <c r="P26" s="161">
        <v>34.6</v>
      </c>
      <c r="Q26" s="161">
        <v>27</v>
      </c>
      <c r="R26" s="161">
        <v>38.9</v>
      </c>
      <c r="S26" s="174">
        <v>22.412813656076374</v>
      </c>
    </row>
    <row r="27" spans="1:19" s="102" customFormat="1" ht="24" customHeight="1">
      <c r="A27" s="848"/>
      <c r="B27" s="847"/>
      <c r="C27" s="79" t="s">
        <v>66</v>
      </c>
      <c r="D27" s="70" t="s">
        <v>342</v>
      </c>
      <c r="E27" s="176">
        <v>34.113157436449541</v>
      </c>
      <c r="F27" s="176">
        <v>43.6</v>
      </c>
      <c r="G27" s="176">
        <v>51.5</v>
      </c>
      <c r="H27" s="161">
        <v>67.900000000000006</v>
      </c>
      <c r="I27" s="176">
        <v>62.22984795389663</v>
      </c>
      <c r="J27" s="176">
        <v>77.900000000000006</v>
      </c>
      <c r="K27" s="176">
        <v>81.7</v>
      </c>
      <c r="L27" s="176">
        <v>74.3</v>
      </c>
      <c r="M27" s="176">
        <v>64.7</v>
      </c>
      <c r="N27" s="176">
        <v>38.6</v>
      </c>
      <c r="O27" s="176">
        <v>31.2</v>
      </c>
      <c r="P27" s="161">
        <v>65.400000000000006</v>
      </c>
      <c r="Q27" s="176">
        <v>73</v>
      </c>
      <c r="R27" s="176">
        <v>61.1</v>
      </c>
      <c r="S27" s="177">
        <v>77.587186343923634</v>
      </c>
    </row>
    <row r="28" spans="1:19" s="102" customFormat="1" ht="24" customHeight="1">
      <c r="A28" s="848"/>
      <c r="B28" s="845" t="s">
        <v>462</v>
      </c>
      <c r="C28" s="71" t="s">
        <v>5</v>
      </c>
      <c r="D28" s="72" t="s">
        <v>63</v>
      </c>
      <c r="E28" s="28">
        <v>3224.7156016258209</v>
      </c>
      <c r="F28" s="28">
        <v>3386</v>
      </c>
      <c r="G28" s="28">
        <v>2977</v>
      </c>
      <c r="H28" s="28">
        <v>2585</v>
      </c>
      <c r="I28" s="28">
        <v>2294.9833147942159</v>
      </c>
      <c r="J28" s="28">
        <v>1577</v>
      </c>
      <c r="K28" s="28">
        <v>2154</v>
      </c>
      <c r="L28" s="28">
        <v>2108</v>
      </c>
      <c r="M28" s="28">
        <v>2553</v>
      </c>
      <c r="N28" s="28">
        <v>3471</v>
      </c>
      <c r="O28" s="28">
        <v>5256</v>
      </c>
      <c r="P28" s="28">
        <v>2164</v>
      </c>
      <c r="Q28" s="28">
        <v>1924</v>
      </c>
      <c r="R28" s="28">
        <v>2358</v>
      </c>
      <c r="S28" s="93">
        <v>2141.6320474777444</v>
      </c>
    </row>
    <row r="29" spans="1:19" s="102" customFormat="1" ht="24" customHeight="1">
      <c r="A29" s="848"/>
      <c r="B29" s="846"/>
      <c r="C29" s="78" t="s">
        <v>65</v>
      </c>
      <c r="D29" s="66" t="s">
        <v>63</v>
      </c>
      <c r="E29" s="151">
        <v>6382.1250541829213</v>
      </c>
      <c r="F29" s="151">
        <v>7231</v>
      </c>
      <c r="G29" s="151">
        <v>6392</v>
      </c>
      <c r="H29" s="151">
        <v>8135</v>
      </c>
      <c r="I29" s="151">
        <v>6483.1114808652246</v>
      </c>
      <c r="J29" s="151">
        <v>2352</v>
      </c>
      <c r="K29" s="151">
        <v>3765</v>
      </c>
      <c r="L29" s="151">
        <v>7588</v>
      </c>
      <c r="M29" s="151">
        <v>6957</v>
      </c>
      <c r="N29" s="151">
        <v>16529</v>
      </c>
      <c r="O29" s="151">
        <v>15252</v>
      </c>
      <c r="P29" s="151">
        <v>6534</v>
      </c>
      <c r="Q29" s="151">
        <v>3849</v>
      </c>
      <c r="R29" s="151">
        <v>10805</v>
      </c>
      <c r="S29" s="152">
        <v>5321.0526315789475</v>
      </c>
    </row>
    <row r="30" spans="1:19" s="102" customFormat="1" ht="24" customHeight="1" thickBot="1">
      <c r="A30" s="850"/>
      <c r="B30" s="853"/>
      <c r="C30" s="192" t="s">
        <v>66</v>
      </c>
      <c r="D30" s="193" t="s">
        <v>63</v>
      </c>
      <c r="E30" s="194">
        <v>1649.0274723293794</v>
      </c>
      <c r="F30" s="194">
        <v>2007</v>
      </c>
      <c r="G30" s="194">
        <v>1980</v>
      </c>
      <c r="H30" s="194">
        <v>1954</v>
      </c>
      <c r="I30" s="194">
        <v>1648.5875706214688</v>
      </c>
      <c r="J30" s="194">
        <v>1442</v>
      </c>
      <c r="K30" s="194">
        <v>1966</v>
      </c>
      <c r="L30" s="194">
        <v>1687</v>
      </c>
      <c r="M30" s="194">
        <v>1897</v>
      </c>
      <c r="N30" s="194">
        <v>1537</v>
      </c>
      <c r="O30" s="194">
        <v>2151</v>
      </c>
      <c r="P30" s="194">
        <v>1599</v>
      </c>
      <c r="Q30" s="194">
        <v>1623</v>
      </c>
      <c r="R30" s="194">
        <v>1575</v>
      </c>
      <c r="S30" s="195">
        <v>1826.3861709067189</v>
      </c>
    </row>
    <row r="31" spans="1:19" ht="24" customHeight="1"/>
    <row r="32" spans="1:19" ht="24" customHeight="1"/>
    <row r="33" ht="24" customHeight="1"/>
    <row r="34" ht="24" customHeight="1"/>
    <row r="35" ht="24" customHeight="1"/>
    <row r="36" ht="24" customHeight="1"/>
  </sheetData>
  <mergeCells count="12">
    <mergeCell ref="A20:A30"/>
    <mergeCell ref="B15:B18"/>
    <mergeCell ref="B19:B21"/>
    <mergeCell ref="B22:B24"/>
    <mergeCell ref="B25:B27"/>
    <mergeCell ref="B28:B30"/>
    <mergeCell ref="B1:D1"/>
    <mergeCell ref="A2:C2"/>
    <mergeCell ref="B3:B6"/>
    <mergeCell ref="B7:B10"/>
    <mergeCell ref="B11:B14"/>
    <mergeCell ref="A4:A18"/>
  </mergeCells>
  <phoneticPr fontId="2"/>
  <hyperlinks>
    <hyperlink ref="B1:D1" location="目次!A1" display="目次へ" xr:uid="{C213DFBF-816F-45E9-A7AC-B456091CAAB1}"/>
  </hyperlinks>
  <printOptions horizontalCentered="1"/>
  <pageMargins left="0.39370078740157483" right="0.39370078740157483" top="0.55118110236220474" bottom="0.6692913385826772" header="0.51181102362204722" footer="0.51181102362204722"/>
  <pageSetup paperSize="9" firstPageNumber="9" pageOrder="overThenDown" orientation="portrait" r:id="rId1"/>
  <headerFooter alignWithMargins="0">
    <oddFooter>&amp;C-　&amp;P　-</oddFooter>
  </headerFooter>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3"/>
  <sheetViews>
    <sheetView showGridLines="0" zoomScale="80" zoomScaleNormal="80" workbookViewId="0">
      <pane xSplit="5" ySplit="2" topLeftCell="F3" activePane="bottomRight" state="frozen"/>
      <selection sqref="A1:D1"/>
      <selection pane="topRight" sqref="A1:D1"/>
      <selection pane="bottomLeft" sqref="A1:D1"/>
      <selection pane="bottomRight"/>
    </sheetView>
  </sheetViews>
  <sheetFormatPr defaultRowHeight="13.5"/>
  <cols>
    <col min="1" max="1" width="7.375" style="101" customWidth="1"/>
    <col min="2" max="2" width="6.125" style="101" customWidth="1"/>
    <col min="3" max="3" width="9.5" style="101" customWidth="1"/>
    <col min="4" max="4" width="14.125" style="101" customWidth="1"/>
    <col min="5" max="5" width="5.75" style="103" customWidth="1"/>
    <col min="6" max="6" width="10" style="181" customWidth="1"/>
    <col min="7" max="7" width="11.625" style="181" bestFit="1" customWidth="1"/>
    <col min="8" max="9" width="10" style="181" customWidth="1"/>
    <col min="10" max="10" width="11.375" style="181" bestFit="1" customWidth="1"/>
    <col min="11" max="20" width="10" style="181" customWidth="1"/>
    <col min="21" max="16384" width="9" style="101"/>
  </cols>
  <sheetData>
    <row r="1" spans="1:20" s="84" customFormat="1" ht="22.5" customHeight="1" thickBot="1">
      <c r="B1" s="712" t="s">
        <v>321</v>
      </c>
      <c r="C1" s="712"/>
      <c r="D1" s="712"/>
      <c r="E1" s="211"/>
      <c r="F1" s="212"/>
      <c r="G1" s="212"/>
      <c r="H1" s="212"/>
      <c r="I1" s="212"/>
      <c r="J1" s="212"/>
      <c r="K1" s="212"/>
      <c r="L1" s="212"/>
      <c r="M1" s="212"/>
      <c r="N1" s="212"/>
      <c r="O1" s="212"/>
      <c r="P1" s="212"/>
      <c r="Q1" s="212"/>
      <c r="R1" s="212"/>
      <c r="S1" s="212"/>
      <c r="T1" s="212"/>
    </row>
    <row r="2" spans="1:20" s="113" customFormat="1" ht="26.25" customHeight="1" thickBot="1">
      <c r="A2" s="802" t="s">
        <v>0</v>
      </c>
      <c r="B2" s="803"/>
      <c r="C2" s="803"/>
      <c r="D2" s="803"/>
      <c r="E2" s="29" t="s">
        <v>188</v>
      </c>
      <c r="F2" s="104" t="s">
        <v>336</v>
      </c>
      <c r="G2" s="104" t="s">
        <v>26</v>
      </c>
      <c r="H2" s="104" t="s">
        <v>218</v>
      </c>
      <c r="I2" s="104" t="s">
        <v>27</v>
      </c>
      <c r="J2" s="104" t="s">
        <v>15</v>
      </c>
      <c r="K2" s="104" t="s">
        <v>337</v>
      </c>
      <c r="L2" s="104" t="s">
        <v>219</v>
      </c>
      <c r="M2" s="104" t="s">
        <v>220</v>
      </c>
      <c r="N2" s="104" t="s">
        <v>29</v>
      </c>
      <c r="O2" s="104" t="s">
        <v>324</v>
      </c>
      <c r="P2" s="104" t="s">
        <v>325</v>
      </c>
      <c r="Q2" s="150" t="s">
        <v>338</v>
      </c>
      <c r="R2" s="104" t="s">
        <v>339</v>
      </c>
      <c r="S2" s="104" t="s">
        <v>326</v>
      </c>
      <c r="T2" s="105" t="s">
        <v>340</v>
      </c>
    </row>
    <row r="3" spans="1:20" ht="24.75" customHeight="1">
      <c r="A3" s="295" t="s">
        <v>433</v>
      </c>
      <c r="B3" s="894" t="s">
        <v>68</v>
      </c>
      <c r="C3" s="882"/>
      <c r="D3" s="882"/>
      <c r="E3" s="267" t="s">
        <v>434</v>
      </c>
      <c r="F3" s="527">
        <v>3646485</v>
      </c>
      <c r="G3" s="466">
        <v>1732454</v>
      </c>
      <c r="H3" s="527">
        <v>1082620</v>
      </c>
      <c r="I3" s="527">
        <v>744179</v>
      </c>
      <c r="J3" s="527">
        <v>663899</v>
      </c>
      <c r="K3" s="528">
        <v>429362</v>
      </c>
      <c r="L3" s="527">
        <v>694232</v>
      </c>
      <c r="M3" s="527">
        <v>312574</v>
      </c>
      <c r="N3" s="528">
        <v>138718</v>
      </c>
      <c r="O3" s="528">
        <v>214693</v>
      </c>
      <c r="P3" s="527">
        <v>299699</v>
      </c>
      <c r="Q3" s="527">
        <v>442698</v>
      </c>
      <c r="R3" s="528">
        <v>1578106</v>
      </c>
      <c r="S3" s="527">
        <v>855651</v>
      </c>
      <c r="T3" s="529">
        <v>642479</v>
      </c>
    </row>
    <row r="4" spans="1:20" ht="24.75" customHeight="1">
      <c r="A4" s="873" t="s">
        <v>623</v>
      </c>
      <c r="B4" s="742" t="s">
        <v>69</v>
      </c>
      <c r="C4" s="861"/>
      <c r="D4" s="861"/>
      <c r="E4" s="276" t="s">
        <v>434</v>
      </c>
      <c r="F4" s="530">
        <v>3018984</v>
      </c>
      <c r="G4" s="227">
        <v>1409275</v>
      </c>
      <c r="H4" s="530">
        <v>875084</v>
      </c>
      <c r="I4" s="530">
        <v>541077</v>
      </c>
      <c r="J4" s="530">
        <v>598994</v>
      </c>
      <c r="K4" s="531">
        <v>270486</v>
      </c>
      <c r="L4" s="530">
        <v>513900</v>
      </c>
      <c r="M4" s="530">
        <v>279207</v>
      </c>
      <c r="N4" s="531">
        <v>123623</v>
      </c>
      <c r="O4" s="531">
        <v>180889</v>
      </c>
      <c r="P4" s="530">
        <v>253917</v>
      </c>
      <c r="Q4" s="530">
        <v>408752</v>
      </c>
      <c r="R4" s="531">
        <v>1212304</v>
      </c>
      <c r="S4" s="530">
        <v>592174</v>
      </c>
      <c r="T4" s="532">
        <v>571792</v>
      </c>
    </row>
    <row r="5" spans="1:20" ht="24.75" customHeight="1">
      <c r="A5" s="873"/>
      <c r="B5" s="740" t="s">
        <v>444</v>
      </c>
      <c r="C5" s="741"/>
      <c r="D5" s="742"/>
      <c r="E5" s="276" t="s">
        <v>435</v>
      </c>
      <c r="F5" s="533">
        <v>82.8</v>
      </c>
      <c r="G5" s="534">
        <v>81.3</v>
      </c>
      <c r="H5" s="533">
        <v>80.8</v>
      </c>
      <c r="I5" s="533">
        <f>I4/I3%</f>
        <v>72.707910328025918</v>
      </c>
      <c r="J5" s="533">
        <v>90.223663539182922</v>
      </c>
      <c r="K5" s="534">
        <v>63</v>
      </c>
      <c r="L5" s="280">
        <v>75</v>
      </c>
      <c r="M5" s="533">
        <v>89.3</v>
      </c>
      <c r="N5" s="534">
        <v>89.1</v>
      </c>
      <c r="O5" s="534">
        <v>85</v>
      </c>
      <c r="P5" s="533">
        <v>84.7</v>
      </c>
      <c r="Q5" s="533">
        <v>92.3</v>
      </c>
      <c r="R5" s="534">
        <v>76.8</v>
      </c>
      <c r="S5" s="533">
        <v>69.2</v>
      </c>
      <c r="T5" s="535">
        <f>T4/T3*100</f>
        <v>88.99777268984667</v>
      </c>
    </row>
    <row r="6" spans="1:20" ht="24.75" customHeight="1">
      <c r="A6" s="873"/>
      <c r="B6" s="742" t="s">
        <v>70</v>
      </c>
      <c r="C6" s="861"/>
      <c r="D6" s="896" t="s">
        <v>443</v>
      </c>
      <c r="E6" s="787" t="s">
        <v>435</v>
      </c>
      <c r="F6" s="869">
        <v>88.4</v>
      </c>
      <c r="G6" s="869">
        <v>67.900000000000006</v>
      </c>
      <c r="H6" s="869">
        <v>67.400000000000006</v>
      </c>
      <c r="I6" s="869">
        <v>91.7</v>
      </c>
      <c r="J6" s="869">
        <f>504813/J4*100</f>
        <v>84.276804108221455</v>
      </c>
      <c r="K6" s="869">
        <v>79.400000000000006</v>
      </c>
      <c r="L6" s="871">
        <v>99</v>
      </c>
      <c r="M6" s="869">
        <v>89.4</v>
      </c>
      <c r="N6" s="869">
        <v>93.4</v>
      </c>
      <c r="O6" s="869">
        <v>97.3</v>
      </c>
      <c r="P6" s="869">
        <v>99.2</v>
      </c>
      <c r="Q6" s="869">
        <v>80.900000000000006</v>
      </c>
      <c r="R6" s="869">
        <v>61.6</v>
      </c>
      <c r="S6" s="869">
        <v>89.4</v>
      </c>
      <c r="T6" s="891">
        <v>95.5</v>
      </c>
    </row>
    <row r="7" spans="1:20" ht="24.75" customHeight="1" thickBot="1">
      <c r="A7" s="895"/>
      <c r="B7" s="889"/>
      <c r="C7" s="893"/>
      <c r="D7" s="897"/>
      <c r="E7" s="890"/>
      <c r="F7" s="870"/>
      <c r="G7" s="870"/>
      <c r="H7" s="870"/>
      <c r="I7" s="870"/>
      <c r="J7" s="870"/>
      <c r="K7" s="870"/>
      <c r="L7" s="872"/>
      <c r="M7" s="870"/>
      <c r="N7" s="870"/>
      <c r="O7" s="870"/>
      <c r="P7" s="870"/>
      <c r="Q7" s="870"/>
      <c r="R7" s="870"/>
      <c r="S7" s="870"/>
      <c r="T7" s="892"/>
    </row>
    <row r="8" spans="1:20" ht="24.75" customHeight="1" thickTop="1">
      <c r="A8" s="322" t="s">
        <v>436</v>
      </c>
      <c r="B8" s="860" t="s">
        <v>624</v>
      </c>
      <c r="C8" s="860"/>
      <c r="D8" s="860"/>
      <c r="E8" s="299" t="s">
        <v>71</v>
      </c>
      <c r="F8" s="293">
        <v>932</v>
      </c>
      <c r="G8" s="292">
        <v>92</v>
      </c>
      <c r="H8" s="293">
        <v>39</v>
      </c>
      <c r="I8" s="293">
        <v>44</v>
      </c>
      <c r="J8" s="293">
        <v>184</v>
      </c>
      <c r="K8" s="293">
        <v>16</v>
      </c>
      <c r="L8" s="292">
        <v>35</v>
      </c>
      <c r="M8" s="293">
        <v>203</v>
      </c>
      <c r="N8" s="293">
        <v>44</v>
      </c>
      <c r="O8" s="293">
        <v>276</v>
      </c>
      <c r="P8" s="293">
        <v>94</v>
      </c>
      <c r="Q8" s="293">
        <v>164</v>
      </c>
      <c r="R8" s="293">
        <v>5</v>
      </c>
      <c r="S8" s="293">
        <v>24</v>
      </c>
      <c r="T8" s="301">
        <v>145</v>
      </c>
    </row>
    <row r="9" spans="1:20" ht="24.75" customHeight="1">
      <c r="A9" s="874" t="s">
        <v>72</v>
      </c>
      <c r="B9" s="861" t="s">
        <v>625</v>
      </c>
      <c r="C9" s="861"/>
      <c r="D9" s="861"/>
      <c r="E9" s="276" t="s">
        <v>437</v>
      </c>
      <c r="F9" s="290">
        <v>6466386</v>
      </c>
      <c r="G9" s="285">
        <v>1778026</v>
      </c>
      <c r="H9" s="290">
        <v>1299900</v>
      </c>
      <c r="I9" s="290">
        <v>634861</v>
      </c>
      <c r="J9" s="290">
        <v>1436970</v>
      </c>
      <c r="K9" s="290">
        <v>2053660</v>
      </c>
      <c r="L9" s="285">
        <v>635400</v>
      </c>
      <c r="M9" s="290">
        <v>458593</v>
      </c>
      <c r="N9" s="290">
        <v>60900</v>
      </c>
      <c r="O9" s="290">
        <v>257662</v>
      </c>
      <c r="P9" s="290">
        <v>548918</v>
      </c>
      <c r="Q9" s="290">
        <v>428001</v>
      </c>
      <c r="R9" s="290">
        <v>232194</v>
      </c>
      <c r="S9" s="290">
        <v>373300</v>
      </c>
      <c r="T9" s="536">
        <v>793803</v>
      </c>
    </row>
    <row r="10" spans="1:20" ht="24.75" customHeight="1" thickBot="1">
      <c r="A10" s="875"/>
      <c r="B10" s="887" t="s">
        <v>73</v>
      </c>
      <c r="C10" s="888"/>
      <c r="D10" s="889"/>
      <c r="E10" s="302" t="s">
        <v>437</v>
      </c>
      <c r="F10" s="303">
        <v>4.5891455373472123</v>
      </c>
      <c r="G10" s="400">
        <v>22.9</v>
      </c>
      <c r="H10" s="303">
        <v>16.3</v>
      </c>
      <c r="I10" s="303">
        <v>19</v>
      </c>
      <c r="J10" s="303">
        <v>7.7</v>
      </c>
      <c r="K10" s="303">
        <v>114.67</v>
      </c>
      <c r="L10" s="400">
        <v>7.2</v>
      </c>
      <c r="M10" s="303">
        <v>6</v>
      </c>
      <c r="N10" s="303">
        <v>1.05</v>
      </c>
      <c r="O10" s="303">
        <v>3.2</v>
      </c>
      <c r="P10" s="303">
        <v>7.7</v>
      </c>
      <c r="Q10" s="303">
        <v>6.1385912826470461</v>
      </c>
      <c r="R10" s="303">
        <v>4.2</v>
      </c>
      <c r="S10" s="303">
        <v>11.8</v>
      </c>
      <c r="T10" s="304">
        <v>10.39485366332744</v>
      </c>
    </row>
    <row r="11" spans="1:20" ht="24.75" customHeight="1" thickTop="1">
      <c r="A11" s="343" t="s">
        <v>438</v>
      </c>
      <c r="B11" s="879" t="s">
        <v>5</v>
      </c>
      <c r="C11" s="746"/>
      <c r="D11" s="880"/>
      <c r="E11" s="267" t="s">
        <v>74</v>
      </c>
      <c r="F11" s="468">
        <v>769406</v>
      </c>
      <c r="G11" s="467">
        <v>70659</v>
      </c>
      <c r="H11" s="468">
        <v>68834</v>
      </c>
      <c r="I11" s="468">
        <v>32364</v>
      </c>
      <c r="J11" s="468">
        <v>115365</v>
      </c>
      <c r="K11" s="468">
        <v>16413</v>
      </c>
      <c r="L11" s="467">
        <v>74016</v>
      </c>
      <c r="M11" s="468">
        <v>48249</v>
      </c>
      <c r="N11" s="468">
        <v>30818</v>
      </c>
      <c r="O11" s="468">
        <v>42566</v>
      </c>
      <c r="P11" s="468">
        <v>54479</v>
      </c>
      <c r="Q11" s="467">
        <v>45528</v>
      </c>
      <c r="R11" s="468">
        <f>SUM(R12:R26)</f>
        <v>52169</v>
      </c>
      <c r="S11" s="468">
        <v>30029</v>
      </c>
      <c r="T11" s="305">
        <f>SUM(T12:T26)</f>
        <v>50961</v>
      </c>
    </row>
    <row r="12" spans="1:20" ht="24.75" customHeight="1">
      <c r="A12" s="873" t="s">
        <v>252</v>
      </c>
      <c r="B12" s="883"/>
      <c r="C12" s="881" t="s">
        <v>75</v>
      </c>
      <c r="D12" s="319" t="s">
        <v>76</v>
      </c>
      <c r="E12" s="258" t="s">
        <v>74</v>
      </c>
      <c r="F12" s="317">
        <v>168687</v>
      </c>
      <c r="G12" s="405">
        <v>12295</v>
      </c>
      <c r="H12" s="317">
        <v>12504</v>
      </c>
      <c r="I12" s="317">
        <v>4648</v>
      </c>
      <c r="J12" s="317">
        <v>25435</v>
      </c>
      <c r="K12" s="317">
        <v>2450</v>
      </c>
      <c r="L12" s="405">
        <v>12454</v>
      </c>
      <c r="M12" s="317">
        <v>9556</v>
      </c>
      <c r="N12" s="317">
        <v>6402</v>
      </c>
      <c r="O12" s="317">
        <v>9916</v>
      </c>
      <c r="P12" s="317">
        <v>9889</v>
      </c>
      <c r="Q12" s="405">
        <v>10254</v>
      </c>
      <c r="R12" s="317">
        <v>7118</v>
      </c>
      <c r="S12" s="317">
        <v>4252</v>
      </c>
      <c r="T12" s="537">
        <v>11280</v>
      </c>
    </row>
    <row r="13" spans="1:20" ht="24.75" customHeight="1">
      <c r="A13" s="873"/>
      <c r="B13" s="884"/>
      <c r="C13" s="882"/>
      <c r="D13" s="320" t="s">
        <v>77</v>
      </c>
      <c r="E13" s="308" t="s">
        <v>74</v>
      </c>
      <c r="F13" s="468">
        <v>153832</v>
      </c>
      <c r="G13" s="467">
        <v>13077</v>
      </c>
      <c r="H13" s="468">
        <v>13527</v>
      </c>
      <c r="I13" s="468">
        <v>5258</v>
      </c>
      <c r="J13" s="468">
        <v>23769</v>
      </c>
      <c r="K13" s="468">
        <v>2869</v>
      </c>
      <c r="L13" s="467">
        <v>12948</v>
      </c>
      <c r="M13" s="468">
        <v>10269</v>
      </c>
      <c r="N13" s="468">
        <v>6783</v>
      </c>
      <c r="O13" s="468">
        <v>9961</v>
      </c>
      <c r="P13" s="468">
        <v>9933</v>
      </c>
      <c r="Q13" s="467">
        <v>9449</v>
      </c>
      <c r="R13" s="468">
        <v>8496</v>
      </c>
      <c r="S13" s="468">
        <v>4650</v>
      </c>
      <c r="T13" s="305">
        <v>10802</v>
      </c>
    </row>
    <row r="14" spans="1:20" ht="24.75" customHeight="1">
      <c r="A14" s="873"/>
      <c r="B14" s="884"/>
      <c r="C14" s="790" t="s">
        <v>439</v>
      </c>
      <c r="D14" s="319" t="s">
        <v>76</v>
      </c>
      <c r="E14" s="258" t="s">
        <v>74</v>
      </c>
      <c r="F14" s="306">
        <v>14327</v>
      </c>
      <c r="G14" s="378">
        <v>1668</v>
      </c>
      <c r="H14" s="306">
        <v>1585</v>
      </c>
      <c r="I14" s="306">
        <v>721</v>
      </c>
      <c r="J14" s="306">
        <v>1622</v>
      </c>
      <c r="K14" s="306">
        <v>303</v>
      </c>
      <c r="L14" s="378">
        <v>1540</v>
      </c>
      <c r="M14" s="306">
        <v>738</v>
      </c>
      <c r="N14" s="306">
        <v>336</v>
      </c>
      <c r="O14" s="306">
        <v>743</v>
      </c>
      <c r="P14" s="306">
        <v>3048</v>
      </c>
      <c r="Q14" s="378">
        <v>1041</v>
      </c>
      <c r="R14" s="306">
        <v>749</v>
      </c>
      <c r="S14" s="306">
        <v>494</v>
      </c>
      <c r="T14" s="307">
        <v>806</v>
      </c>
    </row>
    <row r="15" spans="1:20" ht="24.75" customHeight="1">
      <c r="A15" s="873"/>
      <c r="B15" s="884"/>
      <c r="C15" s="748"/>
      <c r="D15" s="321" t="s">
        <v>77</v>
      </c>
      <c r="E15" s="253" t="s">
        <v>74</v>
      </c>
      <c r="F15" s="309">
        <v>30911</v>
      </c>
      <c r="G15" s="395">
        <v>2665</v>
      </c>
      <c r="H15" s="309">
        <v>1914</v>
      </c>
      <c r="I15" s="309">
        <v>796</v>
      </c>
      <c r="J15" s="309">
        <v>3163</v>
      </c>
      <c r="K15" s="309">
        <v>525</v>
      </c>
      <c r="L15" s="395">
        <v>1953</v>
      </c>
      <c r="M15" s="309">
        <v>1132</v>
      </c>
      <c r="N15" s="309">
        <v>844</v>
      </c>
      <c r="O15" s="309">
        <v>1080</v>
      </c>
      <c r="P15" s="309">
        <v>1749</v>
      </c>
      <c r="Q15" s="395">
        <v>1084</v>
      </c>
      <c r="R15" s="309">
        <v>941</v>
      </c>
      <c r="S15" s="309">
        <v>729</v>
      </c>
      <c r="T15" s="538">
        <v>982</v>
      </c>
    </row>
    <row r="16" spans="1:20" ht="24.75" customHeight="1">
      <c r="A16" s="873"/>
      <c r="B16" s="884"/>
      <c r="C16" s="767"/>
      <c r="D16" s="320" t="s">
        <v>78</v>
      </c>
      <c r="E16" s="308" t="s">
        <v>74</v>
      </c>
      <c r="F16" s="468">
        <v>140</v>
      </c>
      <c r="G16" s="467">
        <v>38</v>
      </c>
      <c r="H16" s="468">
        <v>276</v>
      </c>
      <c r="I16" s="468">
        <v>14</v>
      </c>
      <c r="J16" s="468">
        <v>14</v>
      </c>
      <c r="K16" s="468">
        <v>7</v>
      </c>
      <c r="L16" s="467">
        <v>17</v>
      </c>
      <c r="M16" s="468">
        <v>21</v>
      </c>
      <c r="N16" s="471" t="s">
        <v>505</v>
      </c>
      <c r="O16" s="468">
        <v>17</v>
      </c>
      <c r="P16" s="468">
        <v>134</v>
      </c>
      <c r="Q16" s="467">
        <v>49</v>
      </c>
      <c r="R16" s="468">
        <v>8</v>
      </c>
      <c r="S16" s="468">
        <v>13</v>
      </c>
      <c r="T16" s="305">
        <v>13</v>
      </c>
    </row>
    <row r="17" spans="1:20" ht="24.75" customHeight="1">
      <c r="A17" s="873"/>
      <c r="B17" s="884"/>
      <c r="C17" s="740" t="s">
        <v>440</v>
      </c>
      <c r="D17" s="742"/>
      <c r="E17" s="276" t="s">
        <v>74</v>
      </c>
      <c r="F17" s="286">
        <v>2527</v>
      </c>
      <c r="G17" s="287">
        <v>185</v>
      </c>
      <c r="H17" s="286">
        <v>229</v>
      </c>
      <c r="I17" s="286">
        <v>62</v>
      </c>
      <c r="J17" s="286">
        <v>185</v>
      </c>
      <c r="K17" s="286">
        <v>39</v>
      </c>
      <c r="L17" s="287">
        <v>214</v>
      </c>
      <c r="M17" s="286">
        <v>56</v>
      </c>
      <c r="N17" s="286">
        <v>49</v>
      </c>
      <c r="O17" s="286">
        <v>140</v>
      </c>
      <c r="P17" s="286">
        <v>233</v>
      </c>
      <c r="Q17" s="287">
        <v>126</v>
      </c>
      <c r="R17" s="286">
        <v>207</v>
      </c>
      <c r="S17" s="286">
        <v>119</v>
      </c>
      <c r="T17" s="297">
        <v>49</v>
      </c>
    </row>
    <row r="18" spans="1:20" ht="24.75" customHeight="1">
      <c r="A18" s="873"/>
      <c r="B18" s="884"/>
      <c r="C18" s="861" t="s">
        <v>256</v>
      </c>
      <c r="D18" s="861"/>
      <c r="E18" s="276" t="s">
        <v>74</v>
      </c>
      <c r="F18" s="286">
        <v>9640</v>
      </c>
      <c r="G18" s="287">
        <v>1006</v>
      </c>
      <c r="H18" s="286">
        <v>877</v>
      </c>
      <c r="I18" s="286">
        <v>405</v>
      </c>
      <c r="J18" s="286">
        <v>1263</v>
      </c>
      <c r="K18" s="286">
        <v>238</v>
      </c>
      <c r="L18" s="287">
        <v>732</v>
      </c>
      <c r="M18" s="286">
        <v>632</v>
      </c>
      <c r="N18" s="286">
        <v>260</v>
      </c>
      <c r="O18" s="286">
        <v>370</v>
      </c>
      <c r="P18" s="286">
        <v>1236</v>
      </c>
      <c r="Q18" s="287">
        <v>658</v>
      </c>
      <c r="R18" s="286">
        <v>467</v>
      </c>
      <c r="S18" s="286">
        <v>424</v>
      </c>
      <c r="T18" s="297">
        <v>471</v>
      </c>
    </row>
    <row r="19" spans="1:20" ht="24.75" customHeight="1">
      <c r="A19" s="873"/>
      <c r="B19" s="884"/>
      <c r="C19" s="861" t="s">
        <v>79</v>
      </c>
      <c r="D19" s="861"/>
      <c r="E19" s="276" t="s">
        <v>74</v>
      </c>
      <c r="F19" s="286">
        <v>1215</v>
      </c>
      <c r="G19" s="287">
        <v>318</v>
      </c>
      <c r="H19" s="286">
        <v>484</v>
      </c>
      <c r="I19" s="286">
        <v>88</v>
      </c>
      <c r="J19" s="286">
        <v>97</v>
      </c>
      <c r="K19" s="286">
        <v>149</v>
      </c>
      <c r="L19" s="287">
        <v>88</v>
      </c>
      <c r="M19" s="286">
        <v>26</v>
      </c>
      <c r="N19" s="286">
        <v>36</v>
      </c>
      <c r="O19" s="286">
        <v>47</v>
      </c>
      <c r="P19" s="286">
        <v>72</v>
      </c>
      <c r="Q19" s="287">
        <v>51</v>
      </c>
      <c r="R19" s="286">
        <v>188</v>
      </c>
      <c r="S19" s="286">
        <v>33</v>
      </c>
      <c r="T19" s="297">
        <v>31</v>
      </c>
    </row>
    <row r="20" spans="1:20" ht="24.75" customHeight="1">
      <c r="A20" s="873"/>
      <c r="B20" s="884"/>
      <c r="C20" s="862" t="s">
        <v>80</v>
      </c>
      <c r="D20" s="863"/>
      <c r="E20" s="276" t="s">
        <v>74</v>
      </c>
      <c r="F20" s="286">
        <v>176274</v>
      </c>
      <c r="G20" s="287">
        <v>33134</v>
      </c>
      <c r="H20" s="286">
        <v>30206</v>
      </c>
      <c r="I20" s="286">
        <v>14214</v>
      </c>
      <c r="J20" s="286">
        <v>31336</v>
      </c>
      <c r="K20" s="286">
        <v>7672</v>
      </c>
      <c r="L20" s="287">
        <v>30614</v>
      </c>
      <c r="M20" s="286">
        <v>15053</v>
      </c>
      <c r="N20" s="286">
        <v>7983</v>
      </c>
      <c r="O20" s="286">
        <v>9780</v>
      </c>
      <c r="P20" s="286">
        <v>15215</v>
      </c>
      <c r="Q20" s="287">
        <v>13813</v>
      </c>
      <c r="R20" s="286">
        <v>25142</v>
      </c>
      <c r="S20" s="286">
        <v>13403</v>
      </c>
      <c r="T20" s="297">
        <v>17875</v>
      </c>
    </row>
    <row r="21" spans="1:20" ht="24.75" customHeight="1">
      <c r="A21" s="873"/>
      <c r="B21" s="884"/>
      <c r="C21" s="861" t="s">
        <v>81</v>
      </c>
      <c r="D21" s="861"/>
      <c r="E21" s="276" t="s">
        <v>74</v>
      </c>
      <c r="F21" s="286">
        <v>3043</v>
      </c>
      <c r="G21" s="287">
        <v>127</v>
      </c>
      <c r="H21" s="286">
        <v>1080</v>
      </c>
      <c r="I21" s="286">
        <v>2996</v>
      </c>
      <c r="J21" s="286">
        <v>199</v>
      </c>
      <c r="K21" s="286">
        <v>435</v>
      </c>
      <c r="L21" s="287">
        <v>3411</v>
      </c>
      <c r="M21" s="286">
        <v>138</v>
      </c>
      <c r="N21" s="286">
        <v>175</v>
      </c>
      <c r="O21" s="286">
        <v>140</v>
      </c>
      <c r="P21" s="286">
        <v>419</v>
      </c>
      <c r="Q21" s="287">
        <v>332</v>
      </c>
      <c r="R21" s="286">
        <v>3612</v>
      </c>
      <c r="S21" s="286">
        <v>2638</v>
      </c>
      <c r="T21" s="297">
        <v>380</v>
      </c>
    </row>
    <row r="22" spans="1:20" ht="24.75" customHeight="1">
      <c r="A22" s="873"/>
      <c r="B22" s="884"/>
      <c r="C22" s="861" t="s">
        <v>82</v>
      </c>
      <c r="D22" s="861"/>
      <c r="E22" s="276" t="s">
        <v>74</v>
      </c>
      <c r="F22" s="539">
        <v>1045</v>
      </c>
      <c r="G22" s="540" t="s">
        <v>293</v>
      </c>
      <c r="H22" s="539" t="s">
        <v>505</v>
      </c>
      <c r="I22" s="539">
        <v>35</v>
      </c>
      <c r="J22" s="539" t="s">
        <v>505</v>
      </c>
      <c r="K22" s="539" t="s">
        <v>505</v>
      </c>
      <c r="L22" s="540">
        <v>56</v>
      </c>
      <c r="M22" s="539">
        <v>45</v>
      </c>
      <c r="N22" s="539">
        <v>23</v>
      </c>
      <c r="O22" s="539">
        <v>30</v>
      </c>
      <c r="P22" s="539" t="s">
        <v>505</v>
      </c>
      <c r="Q22" s="540" t="s">
        <v>293</v>
      </c>
      <c r="R22" s="539">
        <v>78</v>
      </c>
      <c r="S22" s="539">
        <v>44</v>
      </c>
      <c r="T22" s="541" t="s">
        <v>293</v>
      </c>
    </row>
    <row r="23" spans="1:20" ht="24.75" customHeight="1">
      <c r="A23" s="873"/>
      <c r="B23" s="884"/>
      <c r="C23" s="886" t="s">
        <v>83</v>
      </c>
      <c r="D23" s="258" t="s">
        <v>84</v>
      </c>
      <c r="E23" s="258" t="s">
        <v>74</v>
      </c>
      <c r="F23" s="542">
        <v>17404</v>
      </c>
      <c r="G23" s="543">
        <v>1129</v>
      </c>
      <c r="H23" s="542">
        <v>1130</v>
      </c>
      <c r="I23" s="542">
        <v>441</v>
      </c>
      <c r="J23" s="542">
        <v>2234</v>
      </c>
      <c r="K23" s="542">
        <v>186</v>
      </c>
      <c r="L23" s="543">
        <v>1088</v>
      </c>
      <c r="M23" s="542">
        <v>753</v>
      </c>
      <c r="N23" s="542">
        <v>537</v>
      </c>
      <c r="O23" s="542">
        <v>712</v>
      </c>
      <c r="P23" s="542">
        <v>902</v>
      </c>
      <c r="Q23" s="543">
        <v>778</v>
      </c>
      <c r="R23" s="542">
        <v>735</v>
      </c>
      <c r="S23" s="542">
        <v>357</v>
      </c>
      <c r="T23" s="544">
        <v>845</v>
      </c>
    </row>
    <row r="24" spans="1:20" ht="24.75" customHeight="1">
      <c r="A24" s="873"/>
      <c r="B24" s="884"/>
      <c r="C24" s="886"/>
      <c r="D24" s="253" t="s">
        <v>441</v>
      </c>
      <c r="E24" s="253" t="s">
        <v>74</v>
      </c>
      <c r="F24" s="312">
        <v>18855</v>
      </c>
      <c r="G24" s="396">
        <v>800</v>
      </c>
      <c r="H24" s="312">
        <v>874</v>
      </c>
      <c r="I24" s="312">
        <v>336</v>
      </c>
      <c r="J24" s="312">
        <v>2398</v>
      </c>
      <c r="K24" s="312">
        <v>202</v>
      </c>
      <c r="L24" s="396">
        <v>1158</v>
      </c>
      <c r="M24" s="312">
        <v>899</v>
      </c>
      <c r="N24" s="312">
        <v>618</v>
      </c>
      <c r="O24" s="312">
        <v>872</v>
      </c>
      <c r="P24" s="312">
        <v>984</v>
      </c>
      <c r="Q24" s="396">
        <v>865</v>
      </c>
      <c r="R24" s="312">
        <v>618</v>
      </c>
      <c r="S24" s="312">
        <v>420</v>
      </c>
      <c r="T24" s="545">
        <v>893</v>
      </c>
    </row>
    <row r="25" spans="1:20" ht="24.75" customHeight="1">
      <c r="A25" s="873"/>
      <c r="B25" s="884"/>
      <c r="C25" s="886"/>
      <c r="D25" s="253" t="s">
        <v>442</v>
      </c>
      <c r="E25" s="253" t="s">
        <v>74</v>
      </c>
      <c r="F25" s="312">
        <v>52763</v>
      </c>
      <c r="G25" s="396">
        <v>744</v>
      </c>
      <c r="H25" s="312">
        <v>920</v>
      </c>
      <c r="I25" s="312">
        <v>376</v>
      </c>
      <c r="J25" s="312">
        <v>6117</v>
      </c>
      <c r="K25" s="312">
        <v>238</v>
      </c>
      <c r="L25" s="396">
        <v>1823</v>
      </c>
      <c r="M25" s="312">
        <v>2015</v>
      </c>
      <c r="N25" s="312">
        <v>1883</v>
      </c>
      <c r="O25" s="312">
        <v>2115</v>
      </c>
      <c r="P25" s="312">
        <v>2254</v>
      </c>
      <c r="Q25" s="396">
        <v>1560</v>
      </c>
      <c r="R25" s="312">
        <v>626</v>
      </c>
      <c r="S25" s="312">
        <v>415</v>
      </c>
      <c r="T25" s="545">
        <v>1537</v>
      </c>
    </row>
    <row r="26" spans="1:20" ht="24.75" customHeight="1" thickBot="1">
      <c r="A26" s="873"/>
      <c r="B26" s="885"/>
      <c r="C26" s="743"/>
      <c r="D26" s="313" t="s">
        <v>85</v>
      </c>
      <c r="E26" s="313" t="s">
        <v>74</v>
      </c>
      <c r="F26" s="314">
        <v>118743</v>
      </c>
      <c r="G26" s="546">
        <v>3473</v>
      </c>
      <c r="H26" s="314">
        <v>3228</v>
      </c>
      <c r="I26" s="314">
        <v>1974</v>
      </c>
      <c r="J26" s="314">
        <v>17533</v>
      </c>
      <c r="K26" s="314">
        <v>1100</v>
      </c>
      <c r="L26" s="546">
        <v>5920</v>
      </c>
      <c r="M26" s="314">
        <v>6916</v>
      </c>
      <c r="N26" s="314">
        <v>4889</v>
      </c>
      <c r="O26" s="314">
        <v>6643</v>
      </c>
      <c r="P26" s="314">
        <v>8411</v>
      </c>
      <c r="Q26" s="546">
        <v>5468</v>
      </c>
      <c r="R26" s="314">
        <v>3184</v>
      </c>
      <c r="S26" s="314">
        <v>2038</v>
      </c>
      <c r="T26" s="547">
        <v>4997</v>
      </c>
    </row>
    <row r="27" spans="1:20" ht="24.75" customHeight="1" thickTop="1">
      <c r="A27" s="298" t="s">
        <v>461</v>
      </c>
      <c r="B27" s="876" t="s">
        <v>217</v>
      </c>
      <c r="C27" s="877"/>
      <c r="D27" s="878"/>
      <c r="E27" s="83" t="s">
        <v>71</v>
      </c>
      <c r="F27" s="316">
        <v>227</v>
      </c>
      <c r="G27" s="407">
        <v>34</v>
      </c>
      <c r="H27" s="316">
        <v>28</v>
      </c>
      <c r="I27" s="316">
        <v>16</v>
      </c>
      <c r="J27" s="316">
        <v>18</v>
      </c>
      <c r="K27" s="407">
        <v>10</v>
      </c>
      <c r="L27" s="318" t="s">
        <v>283</v>
      </c>
      <c r="M27" s="316">
        <v>9</v>
      </c>
      <c r="N27" s="316">
        <v>6</v>
      </c>
      <c r="O27" s="407">
        <v>8</v>
      </c>
      <c r="P27" s="316">
        <v>8</v>
      </c>
      <c r="Q27" s="407">
        <v>10</v>
      </c>
      <c r="R27" s="407">
        <v>24</v>
      </c>
      <c r="S27" s="316">
        <v>15</v>
      </c>
      <c r="T27" s="548">
        <v>9</v>
      </c>
    </row>
    <row r="28" spans="1:20" ht="24.75" customHeight="1">
      <c r="A28" s="867" t="s">
        <v>460</v>
      </c>
      <c r="B28" s="864" t="s">
        <v>86</v>
      </c>
      <c r="C28" s="854" t="s">
        <v>87</v>
      </c>
      <c r="D28" s="47" t="s">
        <v>88</v>
      </c>
      <c r="E28" s="33" t="s">
        <v>89</v>
      </c>
      <c r="F28" s="403" t="s">
        <v>283</v>
      </c>
      <c r="G28" s="404" t="s">
        <v>283</v>
      </c>
      <c r="H28" s="405">
        <v>4735</v>
      </c>
      <c r="I28" s="405">
        <v>1291</v>
      </c>
      <c r="J28" s="404" t="s">
        <v>283</v>
      </c>
      <c r="K28" s="405">
        <v>814</v>
      </c>
      <c r="L28" s="318" t="s">
        <v>283</v>
      </c>
      <c r="M28" s="405">
        <v>5082</v>
      </c>
      <c r="N28" s="318" t="s">
        <v>283</v>
      </c>
      <c r="O28" s="549" t="s">
        <v>283</v>
      </c>
      <c r="P28" s="550" t="s">
        <v>283</v>
      </c>
      <c r="Q28" s="405">
        <v>2339</v>
      </c>
      <c r="R28" s="405">
        <v>2541</v>
      </c>
      <c r="S28" s="318" t="s">
        <v>283</v>
      </c>
      <c r="T28" s="406" t="s">
        <v>283</v>
      </c>
    </row>
    <row r="29" spans="1:20" ht="24.75" customHeight="1" thickBot="1">
      <c r="A29" s="867"/>
      <c r="B29" s="865"/>
      <c r="C29" s="855"/>
      <c r="D29" s="49" t="s">
        <v>90</v>
      </c>
      <c r="E29" s="30" t="s">
        <v>89</v>
      </c>
      <c r="F29" s="551" t="s">
        <v>283</v>
      </c>
      <c r="G29" s="552" t="s">
        <v>283</v>
      </c>
      <c r="H29" s="553">
        <v>11913</v>
      </c>
      <c r="I29" s="553">
        <v>4578</v>
      </c>
      <c r="J29" s="552" t="s">
        <v>283</v>
      </c>
      <c r="K29" s="553">
        <v>3171</v>
      </c>
      <c r="L29" s="554" t="s">
        <v>283</v>
      </c>
      <c r="M29" s="553">
        <v>12038</v>
      </c>
      <c r="N29" s="554" t="s">
        <v>283</v>
      </c>
      <c r="O29" s="555" t="s">
        <v>283</v>
      </c>
      <c r="P29" s="556" t="s">
        <v>283</v>
      </c>
      <c r="Q29" s="553">
        <v>10506</v>
      </c>
      <c r="R29" s="553">
        <v>6959</v>
      </c>
      <c r="S29" s="554" t="s">
        <v>283</v>
      </c>
      <c r="T29" s="557" t="s">
        <v>283</v>
      </c>
    </row>
    <row r="30" spans="1:20" ht="24.75" customHeight="1">
      <c r="A30" s="867"/>
      <c r="B30" s="865"/>
      <c r="C30" s="854" t="s">
        <v>91</v>
      </c>
      <c r="D30" s="55" t="s">
        <v>88</v>
      </c>
      <c r="E30" s="34" t="s">
        <v>89</v>
      </c>
      <c r="F30" s="558" t="s">
        <v>283</v>
      </c>
      <c r="G30" s="559" t="s">
        <v>283</v>
      </c>
      <c r="H30" s="560">
        <v>118</v>
      </c>
      <c r="I30" s="560">
        <v>92</v>
      </c>
      <c r="J30" s="561" t="s">
        <v>254</v>
      </c>
      <c r="K30" s="562">
        <v>72</v>
      </c>
      <c r="L30" s="563" t="s">
        <v>283</v>
      </c>
      <c r="M30" s="560">
        <v>117</v>
      </c>
      <c r="N30" s="558" t="s">
        <v>283</v>
      </c>
      <c r="O30" s="564" t="s">
        <v>283</v>
      </c>
      <c r="P30" s="558" t="s">
        <v>283</v>
      </c>
      <c r="Q30" s="562">
        <v>107</v>
      </c>
      <c r="R30" s="562">
        <v>99</v>
      </c>
      <c r="S30" s="559" t="s">
        <v>672</v>
      </c>
      <c r="T30" s="565" t="s">
        <v>283</v>
      </c>
    </row>
    <row r="31" spans="1:20" ht="24.75" customHeight="1">
      <c r="A31" s="867"/>
      <c r="B31" s="866"/>
      <c r="C31" s="855"/>
      <c r="D31" s="45" t="s">
        <v>90</v>
      </c>
      <c r="E31" s="36" t="s">
        <v>89</v>
      </c>
      <c r="F31" s="471" t="s">
        <v>283</v>
      </c>
      <c r="G31" s="566" t="s">
        <v>283</v>
      </c>
      <c r="H31" s="468">
        <v>333</v>
      </c>
      <c r="I31" s="468">
        <v>139</v>
      </c>
      <c r="J31" s="567" t="s">
        <v>254</v>
      </c>
      <c r="K31" s="467">
        <v>102</v>
      </c>
      <c r="L31" s="568" t="s">
        <v>283</v>
      </c>
      <c r="M31" s="468">
        <v>307</v>
      </c>
      <c r="N31" s="471" t="s">
        <v>283</v>
      </c>
      <c r="O31" s="528" t="s">
        <v>283</v>
      </c>
      <c r="P31" s="471" t="s">
        <v>283</v>
      </c>
      <c r="Q31" s="467">
        <v>393</v>
      </c>
      <c r="R31" s="467">
        <v>217</v>
      </c>
      <c r="S31" s="569" t="s">
        <v>283</v>
      </c>
      <c r="T31" s="570" t="s">
        <v>283</v>
      </c>
    </row>
    <row r="32" spans="1:20" ht="24.75" customHeight="1">
      <c r="A32" s="867"/>
      <c r="B32" s="856" t="s">
        <v>189</v>
      </c>
      <c r="C32" s="858" t="s">
        <v>92</v>
      </c>
      <c r="D32" s="858"/>
      <c r="E32" s="35" t="s">
        <v>6</v>
      </c>
      <c r="F32" s="306">
        <v>179047</v>
      </c>
      <c r="G32" s="378">
        <v>10714</v>
      </c>
      <c r="H32" s="306">
        <v>13314</v>
      </c>
      <c r="I32" s="306">
        <v>7672</v>
      </c>
      <c r="J32" s="311">
        <v>20632</v>
      </c>
      <c r="K32" s="378">
        <v>4213</v>
      </c>
      <c r="L32" s="378">
        <v>10160</v>
      </c>
      <c r="M32" s="306">
        <v>8936</v>
      </c>
      <c r="N32" s="427">
        <v>6225</v>
      </c>
      <c r="O32" s="427">
        <v>8570</v>
      </c>
      <c r="P32" s="306">
        <v>7659</v>
      </c>
      <c r="Q32" s="378">
        <v>6150</v>
      </c>
      <c r="R32" s="378">
        <v>10524</v>
      </c>
      <c r="S32" s="378">
        <v>7026</v>
      </c>
      <c r="T32" s="571">
        <v>6669</v>
      </c>
    </row>
    <row r="33" spans="1:20" s="182" customFormat="1" ht="24.75" customHeight="1" thickBot="1">
      <c r="A33" s="868"/>
      <c r="B33" s="857"/>
      <c r="C33" s="859" t="s">
        <v>93</v>
      </c>
      <c r="D33" s="859"/>
      <c r="E33" s="81" t="s">
        <v>94</v>
      </c>
      <c r="F33" s="337">
        <v>1922</v>
      </c>
      <c r="G33" s="336">
        <v>143</v>
      </c>
      <c r="H33" s="337">
        <v>151</v>
      </c>
      <c r="I33" s="337">
        <v>76</v>
      </c>
      <c r="J33" s="335">
        <v>159</v>
      </c>
      <c r="K33" s="336">
        <v>47</v>
      </c>
      <c r="L33" s="336">
        <v>90</v>
      </c>
      <c r="M33" s="337">
        <v>70</v>
      </c>
      <c r="N33" s="424">
        <v>33</v>
      </c>
      <c r="O33" s="424">
        <v>91</v>
      </c>
      <c r="P33" s="337">
        <v>65</v>
      </c>
      <c r="Q33" s="336">
        <v>54</v>
      </c>
      <c r="R33" s="336">
        <v>110</v>
      </c>
      <c r="S33" s="336">
        <v>92</v>
      </c>
      <c r="T33" s="572">
        <v>74</v>
      </c>
    </row>
    <row r="34" spans="1:20" ht="24" customHeight="1" thickTop="1"/>
    <row r="35" spans="1:20" ht="24" customHeight="1"/>
    <row r="36" spans="1:20" ht="24" customHeight="1"/>
    <row r="37" spans="1:20" ht="24" customHeight="1"/>
    <row r="38" spans="1:20" ht="24" customHeight="1"/>
    <row r="39" spans="1:20" ht="24" customHeight="1"/>
    <row r="40" spans="1:20" ht="24" customHeight="1"/>
    <row r="41" spans="1:20" ht="24" customHeight="1"/>
    <row r="42" spans="1:20" ht="24" customHeight="1"/>
    <row r="43" spans="1:20" ht="24" customHeight="1"/>
  </sheetData>
  <mergeCells count="48">
    <mergeCell ref="R6:R7"/>
    <mergeCell ref="A2:D2"/>
    <mergeCell ref="T6:T7"/>
    <mergeCell ref="S6:S7"/>
    <mergeCell ref="Q6:Q7"/>
    <mergeCell ref="P6:P7"/>
    <mergeCell ref="O6:O7"/>
    <mergeCell ref="N6:N7"/>
    <mergeCell ref="B6:C7"/>
    <mergeCell ref="B3:D3"/>
    <mergeCell ref="B4:D4"/>
    <mergeCell ref="B5:D5"/>
    <mergeCell ref="A4:A7"/>
    <mergeCell ref="D6:D7"/>
    <mergeCell ref="H6:H7"/>
    <mergeCell ref="F6:F7"/>
    <mergeCell ref="M6:M7"/>
    <mergeCell ref="B27:D27"/>
    <mergeCell ref="C28:C29"/>
    <mergeCell ref="C18:D18"/>
    <mergeCell ref="C22:D22"/>
    <mergeCell ref="C17:D17"/>
    <mergeCell ref="C21:D21"/>
    <mergeCell ref="C14:C16"/>
    <mergeCell ref="B11:D11"/>
    <mergeCell ref="C12:C13"/>
    <mergeCell ref="B12:B26"/>
    <mergeCell ref="C19:D19"/>
    <mergeCell ref="C23:C26"/>
    <mergeCell ref="G6:G7"/>
    <mergeCell ref="B10:D10"/>
    <mergeCell ref="E6:E7"/>
    <mergeCell ref="A28:A33"/>
    <mergeCell ref="I6:I7"/>
    <mergeCell ref="J6:J7"/>
    <mergeCell ref="K6:K7"/>
    <mergeCell ref="L6:L7"/>
    <mergeCell ref="A12:A26"/>
    <mergeCell ref="A9:A10"/>
    <mergeCell ref="B1:D1"/>
    <mergeCell ref="C30:C31"/>
    <mergeCell ref="B32:B33"/>
    <mergeCell ref="C32:D32"/>
    <mergeCell ref="C33:D33"/>
    <mergeCell ref="B8:D8"/>
    <mergeCell ref="B9:D9"/>
    <mergeCell ref="C20:D20"/>
    <mergeCell ref="B28:B31"/>
  </mergeCells>
  <phoneticPr fontId="2"/>
  <hyperlinks>
    <hyperlink ref="B1:D1" location="目次!A1" display="目次へ" xr:uid="{65692031-A07C-4330-9B21-67171358BEC9}"/>
  </hyperlinks>
  <printOptions horizontalCentered="1"/>
  <pageMargins left="0.39370078740157483" right="0.39370078740157483" top="0.55118110236220474" bottom="0.6692913385826772" header="0.51181102362204722" footer="0.51181102362204722"/>
  <pageSetup paperSize="9" firstPageNumber="11" pageOrder="overThenDown" orientation="portrait" r:id="rId1"/>
  <headerFooter alignWithMargins="0">
    <oddFooter>&amp;C-　&amp;P　-</oddFooter>
  </headerFooter>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28"/>
  <sheetViews>
    <sheetView showGridLines="0" zoomScale="80" zoomScaleNormal="80" workbookViewId="0">
      <pane xSplit="5" ySplit="2" topLeftCell="F3" activePane="bottomRight" state="frozen"/>
      <selection sqref="A1:D1"/>
      <selection pane="topRight" sqref="A1:D1"/>
      <selection pane="bottomLeft" sqref="A1:D1"/>
      <selection pane="bottomRight"/>
    </sheetView>
  </sheetViews>
  <sheetFormatPr defaultRowHeight="13.5"/>
  <cols>
    <col min="1" max="1" width="5.5" style="9" customWidth="1"/>
    <col min="2" max="2" width="6" style="9" customWidth="1"/>
    <col min="3" max="3" width="7.75" style="9" customWidth="1"/>
    <col min="4" max="4" width="11.5" style="9" customWidth="1"/>
    <col min="5" max="5" width="6.25" style="3" customWidth="1"/>
    <col min="6" max="7" width="10" style="3" customWidth="1"/>
    <col min="8" max="8" width="9.875" style="3" customWidth="1"/>
    <col min="9" max="10" width="10" style="3" customWidth="1"/>
    <col min="11" max="11" width="9.875" style="3" customWidth="1"/>
    <col min="12" max="20" width="10" style="9" customWidth="1"/>
    <col min="21" max="16384" width="9" style="9"/>
  </cols>
  <sheetData>
    <row r="1" spans="1:20" s="6" customFormat="1" ht="22.5" customHeight="1" thickBot="1">
      <c r="B1" s="712" t="s">
        <v>321</v>
      </c>
      <c r="C1" s="712"/>
      <c r="D1" s="712"/>
      <c r="E1" s="3"/>
      <c r="F1" s="3"/>
      <c r="G1" s="3"/>
      <c r="H1" s="3"/>
      <c r="I1" s="3"/>
      <c r="J1" s="3"/>
      <c r="K1" s="3"/>
    </row>
    <row r="2" spans="1:20" s="183" customFormat="1" ht="26.25" customHeight="1" thickBot="1">
      <c r="A2" s="802" t="s">
        <v>0</v>
      </c>
      <c r="B2" s="803"/>
      <c r="C2" s="803"/>
      <c r="D2" s="803"/>
      <c r="E2" s="29" t="s">
        <v>188</v>
      </c>
      <c r="F2" s="104" t="s">
        <v>336</v>
      </c>
      <c r="G2" s="104" t="s">
        <v>26</v>
      </c>
      <c r="H2" s="104" t="s">
        <v>218</v>
      </c>
      <c r="I2" s="104" t="s">
        <v>27</v>
      </c>
      <c r="J2" s="104" t="s">
        <v>15</v>
      </c>
      <c r="K2" s="104" t="s">
        <v>337</v>
      </c>
      <c r="L2" s="104" t="s">
        <v>219</v>
      </c>
      <c r="M2" s="104" t="s">
        <v>220</v>
      </c>
      <c r="N2" s="104" t="s">
        <v>29</v>
      </c>
      <c r="O2" s="104" t="s">
        <v>324</v>
      </c>
      <c r="P2" s="104" t="s">
        <v>325</v>
      </c>
      <c r="Q2" s="150" t="s">
        <v>338</v>
      </c>
      <c r="R2" s="104" t="s">
        <v>339</v>
      </c>
      <c r="S2" s="104" t="s">
        <v>326</v>
      </c>
      <c r="T2" s="105" t="s">
        <v>340</v>
      </c>
    </row>
    <row r="3" spans="1:20" s="101" customFormat="1" ht="26.1" customHeight="1" thickTop="1">
      <c r="A3" s="333" t="s">
        <v>356</v>
      </c>
      <c r="B3" s="907" t="s">
        <v>95</v>
      </c>
      <c r="C3" s="909" t="s">
        <v>96</v>
      </c>
      <c r="D3" s="909"/>
      <c r="E3" s="323" t="s">
        <v>97</v>
      </c>
      <c r="F3" s="573">
        <v>114</v>
      </c>
      <c r="G3" s="574">
        <v>4</v>
      </c>
      <c r="H3" s="573">
        <v>13</v>
      </c>
      <c r="I3" s="573">
        <v>2</v>
      </c>
      <c r="J3" s="573">
        <v>13</v>
      </c>
      <c r="K3" s="573">
        <v>4</v>
      </c>
      <c r="L3" s="574">
        <v>5</v>
      </c>
      <c r="M3" s="573">
        <v>7</v>
      </c>
      <c r="N3" s="575">
        <v>3</v>
      </c>
      <c r="O3" s="573">
        <v>5</v>
      </c>
      <c r="P3" s="573">
        <v>6</v>
      </c>
      <c r="Q3" s="574">
        <v>10</v>
      </c>
      <c r="R3" s="576" t="s">
        <v>293</v>
      </c>
      <c r="S3" s="574">
        <v>3</v>
      </c>
      <c r="T3" s="577">
        <v>4</v>
      </c>
    </row>
    <row r="4" spans="1:20" s="101" customFormat="1" ht="26.1" customHeight="1">
      <c r="A4" s="873" t="s">
        <v>676</v>
      </c>
      <c r="B4" s="908"/>
      <c r="C4" s="906" t="s">
        <v>98</v>
      </c>
      <c r="D4" s="906"/>
      <c r="E4" s="308" t="s">
        <v>6</v>
      </c>
      <c r="F4" s="468">
        <v>13123</v>
      </c>
      <c r="G4" s="467">
        <v>467</v>
      </c>
      <c r="H4" s="468">
        <v>1122</v>
      </c>
      <c r="I4" s="468">
        <v>38</v>
      </c>
      <c r="J4" s="468">
        <v>1691</v>
      </c>
      <c r="K4" s="468">
        <v>75</v>
      </c>
      <c r="L4" s="467">
        <v>677</v>
      </c>
      <c r="M4" s="468">
        <v>755</v>
      </c>
      <c r="N4" s="469">
        <v>741</v>
      </c>
      <c r="O4" s="468">
        <v>1274</v>
      </c>
      <c r="P4" s="468">
        <v>436</v>
      </c>
      <c r="Q4" s="467">
        <v>943</v>
      </c>
      <c r="R4" s="568" t="s">
        <v>293</v>
      </c>
      <c r="S4" s="467">
        <v>236</v>
      </c>
      <c r="T4" s="470">
        <v>451</v>
      </c>
    </row>
    <row r="5" spans="1:20" s="101" customFormat="1" ht="26.1" customHeight="1">
      <c r="A5" s="873"/>
      <c r="B5" s="908" t="s">
        <v>99</v>
      </c>
      <c r="C5" s="898" t="s">
        <v>96</v>
      </c>
      <c r="D5" s="898"/>
      <c r="E5" s="258" t="s">
        <v>97</v>
      </c>
      <c r="F5" s="317">
        <v>15</v>
      </c>
      <c r="G5" s="405">
        <v>3</v>
      </c>
      <c r="H5" s="318" t="s">
        <v>293</v>
      </c>
      <c r="I5" s="317">
        <v>2</v>
      </c>
      <c r="J5" s="317">
        <v>4</v>
      </c>
      <c r="K5" s="317">
        <v>3</v>
      </c>
      <c r="L5" s="405">
        <v>1</v>
      </c>
      <c r="M5" s="317">
        <v>1</v>
      </c>
      <c r="N5" s="578" t="s">
        <v>293</v>
      </c>
      <c r="O5" s="318" t="s">
        <v>293</v>
      </c>
      <c r="P5" s="317">
        <v>5</v>
      </c>
      <c r="Q5" s="405">
        <v>8</v>
      </c>
      <c r="R5" s="318" t="s">
        <v>293</v>
      </c>
      <c r="S5" s="405">
        <v>2</v>
      </c>
      <c r="T5" s="579">
        <v>3</v>
      </c>
    </row>
    <row r="6" spans="1:20" s="101" customFormat="1" ht="26.1" customHeight="1">
      <c r="A6" s="873"/>
      <c r="B6" s="908"/>
      <c r="C6" s="906" t="s">
        <v>98</v>
      </c>
      <c r="D6" s="906"/>
      <c r="E6" s="308" t="s">
        <v>6</v>
      </c>
      <c r="F6" s="468">
        <v>852</v>
      </c>
      <c r="G6" s="467">
        <v>265</v>
      </c>
      <c r="H6" s="580" t="s">
        <v>293</v>
      </c>
      <c r="I6" s="468">
        <v>38</v>
      </c>
      <c r="J6" s="468">
        <v>128</v>
      </c>
      <c r="K6" s="468">
        <v>48</v>
      </c>
      <c r="L6" s="467">
        <v>87</v>
      </c>
      <c r="M6" s="468">
        <v>41</v>
      </c>
      <c r="N6" s="581" t="s">
        <v>293</v>
      </c>
      <c r="O6" s="580" t="s">
        <v>293</v>
      </c>
      <c r="P6" s="468">
        <v>199</v>
      </c>
      <c r="Q6" s="467">
        <v>684</v>
      </c>
      <c r="R6" s="580" t="s">
        <v>293</v>
      </c>
      <c r="S6" s="467">
        <v>161</v>
      </c>
      <c r="T6" s="470">
        <v>398</v>
      </c>
    </row>
    <row r="7" spans="1:20" s="101" customFormat="1" ht="26.1" customHeight="1">
      <c r="A7" s="873"/>
      <c r="B7" s="908" t="s">
        <v>100</v>
      </c>
      <c r="C7" s="898" t="s">
        <v>96</v>
      </c>
      <c r="D7" s="898"/>
      <c r="E7" s="258" t="s">
        <v>97</v>
      </c>
      <c r="F7" s="317">
        <v>98</v>
      </c>
      <c r="G7" s="405">
        <v>1</v>
      </c>
      <c r="H7" s="317">
        <v>13</v>
      </c>
      <c r="I7" s="318" t="s">
        <v>293</v>
      </c>
      <c r="J7" s="318">
        <v>9</v>
      </c>
      <c r="K7" s="317">
        <v>1</v>
      </c>
      <c r="L7" s="405">
        <v>4</v>
      </c>
      <c r="M7" s="317">
        <v>6</v>
      </c>
      <c r="N7" s="543">
        <v>3</v>
      </c>
      <c r="O7" s="317">
        <v>5</v>
      </c>
      <c r="P7" s="317">
        <v>1</v>
      </c>
      <c r="Q7" s="405">
        <v>2</v>
      </c>
      <c r="R7" s="318" t="s">
        <v>293</v>
      </c>
      <c r="S7" s="405">
        <v>1</v>
      </c>
      <c r="T7" s="579">
        <v>1</v>
      </c>
    </row>
    <row r="8" spans="1:20" s="101" customFormat="1" ht="26.1" customHeight="1">
      <c r="A8" s="873"/>
      <c r="B8" s="908"/>
      <c r="C8" s="906" t="s">
        <v>98</v>
      </c>
      <c r="D8" s="906"/>
      <c r="E8" s="308" t="s">
        <v>6</v>
      </c>
      <c r="F8" s="468">
        <v>12136</v>
      </c>
      <c r="G8" s="467">
        <v>202</v>
      </c>
      <c r="H8" s="468">
        <v>1122</v>
      </c>
      <c r="I8" s="580" t="s">
        <v>293</v>
      </c>
      <c r="J8" s="580">
        <v>1563</v>
      </c>
      <c r="K8" s="468">
        <v>27</v>
      </c>
      <c r="L8" s="467">
        <v>590</v>
      </c>
      <c r="M8" s="468">
        <v>714</v>
      </c>
      <c r="N8" s="469">
        <v>741</v>
      </c>
      <c r="O8" s="468">
        <v>1274</v>
      </c>
      <c r="P8" s="468">
        <v>237</v>
      </c>
      <c r="Q8" s="467">
        <v>259</v>
      </c>
      <c r="R8" s="580" t="s">
        <v>293</v>
      </c>
      <c r="S8" s="467">
        <v>75</v>
      </c>
      <c r="T8" s="470">
        <v>53</v>
      </c>
    </row>
    <row r="9" spans="1:20" s="101" customFormat="1" ht="30" customHeight="1" thickBot="1">
      <c r="A9" s="895"/>
      <c r="B9" s="919" t="s">
        <v>211</v>
      </c>
      <c r="C9" s="919"/>
      <c r="D9" s="919"/>
      <c r="E9" s="302" t="s">
        <v>6</v>
      </c>
      <c r="F9" s="303">
        <v>12.3</v>
      </c>
      <c r="G9" s="400">
        <v>16.600000000000001</v>
      </c>
      <c r="H9" s="325" t="s">
        <v>293</v>
      </c>
      <c r="I9" s="303">
        <v>4.2</v>
      </c>
      <c r="J9" s="303">
        <v>6.4</v>
      </c>
      <c r="K9" s="303">
        <v>6</v>
      </c>
      <c r="L9" s="400">
        <v>4.4000000000000004</v>
      </c>
      <c r="M9" s="303">
        <v>13.7</v>
      </c>
      <c r="N9" s="582" t="s">
        <v>293</v>
      </c>
      <c r="O9" s="325" t="s">
        <v>293</v>
      </c>
      <c r="P9" s="303">
        <v>9.5</v>
      </c>
      <c r="Q9" s="400">
        <v>10.5</v>
      </c>
      <c r="R9" s="325" t="s">
        <v>293</v>
      </c>
      <c r="S9" s="400">
        <v>8.5</v>
      </c>
      <c r="T9" s="401">
        <v>15.92</v>
      </c>
    </row>
    <row r="10" spans="1:20" s="101" customFormat="1" ht="25.5" customHeight="1" thickTop="1">
      <c r="A10" s="333" t="s">
        <v>445</v>
      </c>
      <c r="B10" s="907" t="s">
        <v>95</v>
      </c>
      <c r="C10" s="909" t="s">
        <v>353</v>
      </c>
      <c r="D10" s="909"/>
      <c r="E10" s="323" t="s">
        <v>354</v>
      </c>
      <c r="F10" s="573">
        <v>40</v>
      </c>
      <c r="G10" s="583" t="s">
        <v>293</v>
      </c>
      <c r="H10" s="573">
        <v>7</v>
      </c>
      <c r="I10" s="573">
        <v>6</v>
      </c>
      <c r="J10" s="584">
        <v>13</v>
      </c>
      <c r="K10" s="573">
        <v>3</v>
      </c>
      <c r="L10" s="583">
        <v>3</v>
      </c>
      <c r="M10" s="585" t="s">
        <v>293</v>
      </c>
      <c r="N10" s="585">
        <v>1</v>
      </c>
      <c r="O10" s="573">
        <v>3</v>
      </c>
      <c r="P10" s="573">
        <v>5</v>
      </c>
      <c r="Q10" s="574">
        <v>2</v>
      </c>
      <c r="R10" s="573">
        <v>7</v>
      </c>
      <c r="S10" s="586" t="s">
        <v>293</v>
      </c>
      <c r="T10" s="587">
        <v>8</v>
      </c>
    </row>
    <row r="11" spans="1:20" s="101" customFormat="1" ht="25.5" customHeight="1">
      <c r="A11" s="910" t="s">
        <v>673</v>
      </c>
      <c r="B11" s="908"/>
      <c r="C11" s="906" t="s">
        <v>98</v>
      </c>
      <c r="D11" s="906"/>
      <c r="E11" s="308" t="s">
        <v>355</v>
      </c>
      <c r="F11" s="468">
        <v>5482</v>
      </c>
      <c r="G11" s="581" t="s">
        <v>293</v>
      </c>
      <c r="H11" s="468">
        <v>373</v>
      </c>
      <c r="I11" s="468">
        <v>699</v>
      </c>
      <c r="J11" s="327">
        <v>2362</v>
      </c>
      <c r="K11" s="468">
        <v>111</v>
      </c>
      <c r="L11" s="581">
        <v>402</v>
      </c>
      <c r="M11" s="580" t="s">
        <v>293</v>
      </c>
      <c r="N11" s="580">
        <v>125</v>
      </c>
      <c r="O11" s="468">
        <v>340</v>
      </c>
      <c r="P11" s="468">
        <v>958</v>
      </c>
      <c r="Q11" s="467">
        <v>347</v>
      </c>
      <c r="R11" s="468">
        <v>1007</v>
      </c>
      <c r="S11" s="528" t="s">
        <v>293</v>
      </c>
      <c r="T11" s="588">
        <v>873</v>
      </c>
    </row>
    <row r="12" spans="1:20" s="101" customFormat="1" ht="25.5" customHeight="1">
      <c r="A12" s="910"/>
      <c r="B12" s="908" t="s">
        <v>99</v>
      </c>
      <c r="C12" s="898" t="s">
        <v>353</v>
      </c>
      <c r="D12" s="898"/>
      <c r="E12" s="258" t="s">
        <v>354</v>
      </c>
      <c r="F12" s="589" t="s">
        <v>293</v>
      </c>
      <c r="G12" s="578" t="s">
        <v>506</v>
      </c>
      <c r="H12" s="589">
        <v>1</v>
      </c>
      <c r="I12" s="589" t="s">
        <v>293</v>
      </c>
      <c r="J12" s="590" t="s">
        <v>446</v>
      </c>
      <c r="K12" s="589" t="s">
        <v>293</v>
      </c>
      <c r="L12" s="578" t="s">
        <v>293</v>
      </c>
      <c r="M12" s="589" t="s">
        <v>293</v>
      </c>
      <c r="N12" s="589" t="s">
        <v>293</v>
      </c>
      <c r="O12" s="550" t="s">
        <v>293</v>
      </c>
      <c r="P12" s="317">
        <v>1</v>
      </c>
      <c r="Q12" s="578" t="s">
        <v>293</v>
      </c>
      <c r="R12" s="317">
        <v>6</v>
      </c>
      <c r="S12" s="550" t="s">
        <v>293</v>
      </c>
      <c r="T12" s="591" t="s">
        <v>293</v>
      </c>
    </row>
    <row r="13" spans="1:20" s="101" customFormat="1" ht="25.5" customHeight="1">
      <c r="A13" s="910"/>
      <c r="B13" s="908"/>
      <c r="C13" s="906" t="s">
        <v>98</v>
      </c>
      <c r="D13" s="906"/>
      <c r="E13" s="308" t="s">
        <v>355</v>
      </c>
      <c r="F13" s="580" t="s">
        <v>293</v>
      </c>
      <c r="G13" s="581" t="s">
        <v>293</v>
      </c>
      <c r="H13" s="580">
        <v>52</v>
      </c>
      <c r="I13" s="580" t="s">
        <v>293</v>
      </c>
      <c r="J13" s="592" t="s">
        <v>446</v>
      </c>
      <c r="K13" s="580" t="s">
        <v>293</v>
      </c>
      <c r="L13" s="581" t="s">
        <v>293</v>
      </c>
      <c r="M13" s="580" t="s">
        <v>293</v>
      </c>
      <c r="N13" s="580" t="s">
        <v>293</v>
      </c>
      <c r="O13" s="528" t="s">
        <v>293</v>
      </c>
      <c r="P13" s="468">
        <v>100</v>
      </c>
      <c r="Q13" s="581" t="s">
        <v>293</v>
      </c>
      <c r="R13" s="468">
        <v>847</v>
      </c>
      <c r="S13" s="528" t="s">
        <v>293</v>
      </c>
      <c r="T13" s="588" t="s">
        <v>293</v>
      </c>
    </row>
    <row r="14" spans="1:20" s="101" customFormat="1" ht="25.5" customHeight="1">
      <c r="A14" s="910"/>
      <c r="B14" s="908" t="s">
        <v>100</v>
      </c>
      <c r="C14" s="898" t="s">
        <v>353</v>
      </c>
      <c r="D14" s="898"/>
      <c r="E14" s="258" t="s">
        <v>354</v>
      </c>
      <c r="F14" s="317">
        <v>40</v>
      </c>
      <c r="G14" s="578" t="s">
        <v>293</v>
      </c>
      <c r="H14" s="317">
        <v>6</v>
      </c>
      <c r="I14" s="317">
        <v>6</v>
      </c>
      <c r="J14" s="542">
        <v>13</v>
      </c>
      <c r="K14" s="317">
        <v>3</v>
      </c>
      <c r="L14" s="578">
        <v>3</v>
      </c>
      <c r="M14" s="589" t="s">
        <v>293</v>
      </c>
      <c r="N14" s="589">
        <v>1</v>
      </c>
      <c r="O14" s="317">
        <v>3</v>
      </c>
      <c r="P14" s="317">
        <v>4</v>
      </c>
      <c r="Q14" s="578">
        <v>2</v>
      </c>
      <c r="R14" s="317">
        <v>1</v>
      </c>
      <c r="S14" s="550" t="s">
        <v>293</v>
      </c>
      <c r="T14" s="591">
        <v>8</v>
      </c>
    </row>
    <row r="15" spans="1:20" s="101" customFormat="1" ht="25.5" customHeight="1">
      <c r="A15" s="910"/>
      <c r="B15" s="908"/>
      <c r="C15" s="906" t="s">
        <v>98</v>
      </c>
      <c r="D15" s="906"/>
      <c r="E15" s="308" t="s">
        <v>355</v>
      </c>
      <c r="F15" s="468">
        <v>5482</v>
      </c>
      <c r="G15" s="581" t="s">
        <v>293</v>
      </c>
      <c r="H15" s="468">
        <v>321</v>
      </c>
      <c r="I15" s="468">
        <v>699</v>
      </c>
      <c r="J15" s="327">
        <v>2362</v>
      </c>
      <c r="K15" s="468">
        <v>111</v>
      </c>
      <c r="L15" s="581">
        <v>402</v>
      </c>
      <c r="M15" s="580" t="s">
        <v>293</v>
      </c>
      <c r="N15" s="580">
        <v>125</v>
      </c>
      <c r="O15" s="468">
        <v>340</v>
      </c>
      <c r="P15" s="468">
        <v>858</v>
      </c>
      <c r="Q15" s="581">
        <v>347</v>
      </c>
      <c r="R15" s="468">
        <v>160</v>
      </c>
      <c r="S15" s="528" t="s">
        <v>293</v>
      </c>
      <c r="T15" s="588">
        <v>873</v>
      </c>
    </row>
    <row r="16" spans="1:20" s="101" customFormat="1" ht="25.5" customHeight="1" thickBot="1">
      <c r="A16" s="911"/>
      <c r="B16" s="914" t="s">
        <v>449</v>
      </c>
      <c r="C16" s="914"/>
      <c r="D16" s="914"/>
      <c r="E16" s="302" t="s">
        <v>355</v>
      </c>
      <c r="F16" s="325" t="s">
        <v>293</v>
      </c>
      <c r="G16" s="593" t="s">
        <v>293</v>
      </c>
      <c r="H16" s="325">
        <v>3.25</v>
      </c>
      <c r="I16" s="325" t="s">
        <v>293</v>
      </c>
      <c r="J16" s="326" t="s">
        <v>446</v>
      </c>
      <c r="K16" s="303">
        <v>3.58</v>
      </c>
      <c r="L16" s="593" t="s">
        <v>293</v>
      </c>
      <c r="M16" s="325" t="s">
        <v>293</v>
      </c>
      <c r="N16" s="325" t="s">
        <v>293</v>
      </c>
      <c r="O16" s="594" t="s">
        <v>293</v>
      </c>
      <c r="P16" s="303">
        <v>5.9</v>
      </c>
      <c r="Q16" s="593" t="s">
        <v>293</v>
      </c>
      <c r="R16" s="303">
        <v>12.4</v>
      </c>
      <c r="S16" s="594" t="s">
        <v>293</v>
      </c>
      <c r="T16" s="595" t="s">
        <v>293</v>
      </c>
    </row>
    <row r="17" spans="1:20" s="101" customFormat="1" ht="26.1" customHeight="1" thickTop="1">
      <c r="A17" s="333" t="s">
        <v>447</v>
      </c>
      <c r="B17" s="912" t="s">
        <v>101</v>
      </c>
      <c r="C17" s="913"/>
      <c r="D17" s="894"/>
      <c r="E17" s="267" t="s">
        <v>102</v>
      </c>
      <c r="F17" s="468">
        <v>171</v>
      </c>
      <c r="G17" s="467">
        <v>20</v>
      </c>
      <c r="H17" s="468">
        <v>18</v>
      </c>
      <c r="I17" s="468">
        <v>10</v>
      </c>
      <c r="J17" s="468">
        <v>22</v>
      </c>
      <c r="K17" s="468">
        <v>6</v>
      </c>
      <c r="L17" s="467">
        <v>17</v>
      </c>
      <c r="M17" s="468">
        <v>10</v>
      </c>
      <c r="N17" s="469">
        <v>7</v>
      </c>
      <c r="O17" s="468">
        <v>10</v>
      </c>
      <c r="P17" s="468">
        <v>8</v>
      </c>
      <c r="Q17" s="467">
        <v>9</v>
      </c>
      <c r="R17" s="468">
        <v>17</v>
      </c>
      <c r="S17" s="468">
        <v>7</v>
      </c>
      <c r="T17" s="294">
        <v>14</v>
      </c>
    </row>
    <row r="18" spans="1:20" s="101" customFormat="1" ht="26.1" customHeight="1">
      <c r="A18" s="873" t="s">
        <v>674</v>
      </c>
      <c r="B18" s="900" t="s">
        <v>103</v>
      </c>
      <c r="C18" s="900"/>
      <c r="D18" s="753"/>
      <c r="E18" s="276" t="s">
        <v>6</v>
      </c>
      <c r="F18" s="286">
        <v>62804</v>
      </c>
      <c r="G18" s="287">
        <v>4162</v>
      </c>
      <c r="H18" s="286">
        <v>4217</v>
      </c>
      <c r="I18" s="286">
        <v>1531</v>
      </c>
      <c r="J18" s="286">
        <v>9647</v>
      </c>
      <c r="K18" s="286">
        <v>716</v>
      </c>
      <c r="L18" s="287">
        <v>4603</v>
      </c>
      <c r="M18" s="286">
        <v>3674</v>
      </c>
      <c r="N18" s="393">
        <v>3504</v>
      </c>
      <c r="O18" s="286">
        <v>4579</v>
      </c>
      <c r="P18" s="286">
        <v>3598</v>
      </c>
      <c r="Q18" s="287">
        <v>4488</v>
      </c>
      <c r="R18" s="286">
        <v>2462</v>
      </c>
      <c r="S18" s="286">
        <v>1448</v>
      </c>
      <c r="T18" s="289">
        <v>5786</v>
      </c>
    </row>
    <row r="19" spans="1:20" s="101" customFormat="1" ht="26.1" customHeight="1">
      <c r="A19" s="873"/>
      <c r="B19" s="328"/>
      <c r="C19" s="740" t="s">
        <v>104</v>
      </c>
      <c r="D19" s="742"/>
      <c r="E19" s="276" t="s">
        <v>6</v>
      </c>
      <c r="F19" s="283">
        <v>367.3</v>
      </c>
      <c r="G19" s="280">
        <v>367.3</v>
      </c>
      <c r="H19" s="283">
        <v>234.27777777</v>
      </c>
      <c r="I19" s="283">
        <v>153.1</v>
      </c>
      <c r="J19" s="283">
        <v>438.5</v>
      </c>
      <c r="K19" s="283">
        <v>119.3</v>
      </c>
      <c r="L19" s="280">
        <v>270.8</v>
      </c>
      <c r="M19" s="283">
        <v>367.4</v>
      </c>
      <c r="N19" s="384">
        <v>500.6</v>
      </c>
      <c r="O19" s="283">
        <v>457.9</v>
      </c>
      <c r="P19" s="283">
        <v>449.8</v>
      </c>
      <c r="Q19" s="280">
        <v>498.7</v>
      </c>
      <c r="R19" s="283">
        <f>R18/R17</f>
        <v>144.8235294117647</v>
      </c>
      <c r="S19" s="283">
        <v>206.9</v>
      </c>
      <c r="T19" s="281">
        <v>413.28571428571428</v>
      </c>
    </row>
    <row r="20" spans="1:20" s="101" customFormat="1" ht="26.1" customHeight="1">
      <c r="A20" s="873"/>
      <c r="B20" s="915" t="s">
        <v>257</v>
      </c>
      <c r="C20" s="916"/>
      <c r="D20" s="319" t="s">
        <v>105</v>
      </c>
      <c r="E20" s="258" t="s">
        <v>106</v>
      </c>
      <c r="F20" s="317">
        <v>327</v>
      </c>
      <c r="G20" s="405">
        <v>28</v>
      </c>
      <c r="H20" s="317">
        <v>28</v>
      </c>
      <c r="I20" s="317">
        <v>17</v>
      </c>
      <c r="J20" s="317">
        <v>43</v>
      </c>
      <c r="K20" s="317">
        <v>9</v>
      </c>
      <c r="L20" s="405">
        <v>44</v>
      </c>
      <c r="M20" s="317">
        <v>30</v>
      </c>
      <c r="N20" s="543">
        <v>21</v>
      </c>
      <c r="O20" s="317">
        <v>31</v>
      </c>
      <c r="P20" s="317">
        <v>23</v>
      </c>
      <c r="Q20" s="405">
        <v>19</v>
      </c>
      <c r="R20" s="317">
        <v>25</v>
      </c>
      <c r="S20" s="317">
        <v>14</v>
      </c>
      <c r="T20" s="579">
        <v>35</v>
      </c>
    </row>
    <row r="21" spans="1:20" s="101" customFormat="1" ht="26.1" customHeight="1">
      <c r="A21" s="873"/>
      <c r="B21" s="917"/>
      <c r="C21" s="918"/>
      <c r="D21" s="320" t="s">
        <v>103</v>
      </c>
      <c r="E21" s="308" t="s">
        <v>6</v>
      </c>
      <c r="F21" s="468">
        <v>593</v>
      </c>
      <c r="G21" s="467">
        <v>92</v>
      </c>
      <c r="H21" s="468">
        <v>69</v>
      </c>
      <c r="I21" s="468">
        <v>62</v>
      </c>
      <c r="J21" s="468">
        <v>163</v>
      </c>
      <c r="K21" s="468">
        <v>28</v>
      </c>
      <c r="L21" s="467">
        <v>152</v>
      </c>
      <c r="M21" s="468">
        <v>138</v>
      </c>
      <c r="N21" s="469">
        <v>106</v>
      </c>
      <c r="O21" s="468">
        <v>147</v>
      </c>
      <c r="P21" s="468">
        <v>96</v>
      </c>
      <c r="Q21" s="467">
        <v>70</v>
      </c>
      <c r="R21" s="468">
        <v>77</v>
      </c>
      <c r="S21" s="468">
        <v>60</v>
      </c>
      <c r="T21" s="470">
        <v>123</v>
      </c>
    </row>
    <row r="22" spans="1:20" s="101" customFormat="1" ht="30" customHeight="1" thickBot="1">
      <c r="A22" s="873"/>
      <c r="B22" s="898" t="s">
        <v>258</v>
      </c>
      <c r="C22" s="898"/>
      <c r="D22" s="898"/>
      <c r="E22" s="258" t="s">
        <v>6</v>
      </c>
      <c r="F22" s="462">
        <v>15.8</v>
      </c>
      <c r="G22" s="456">
        <v>12.4</v>
      </c>
      <c r="H22" s="462">
        <v>12.856707</v>
      </c>
      <c r="I22" s="462">
        <v>9.1999999999999993</v>
      </c>
      <c r="J22" s="462">
        <v>16.5</v>
      </c>
      <c r="K22" s="462">
        <v>7.23</v>
      </c>
      <c r="L22" s="456">
        <v>13</v>
      </c>
      <c r="M22" s="462">
        <v>15.6</v>
      </c>
      <c r="N22" s="459">
        <v>16.5</v>
      </c>
      <c r="O22" s="462">
        <v>15.9</v>
      </c>
      <c r="P22" s="462">
        <v>15.2</v>
      </c>
      <c r="Q22" s="456">
        <v>17.3</v>
      </c>
      <c r="R22" s="462">
        <f>R18/252</f>
        <v>9.7698412698412707</v>
      </c>
      <c r="S22" s="462">
        <v>10.9</v>
      </c>
      <c r="T22" s="401">
        <v>16.3</v>
      </c>
    </row>
    <row r="23" spans="1:20" s="101" customFormat="1" ht="26.1" customHeight="1" thickTop="1">
      <c r="A23" s="334" t="s">
        <v>448</v>
      </c>
      <c r="B23" s="903" t="s">
        <v>101</v>
      </c>
      <c r="C23" s="904"/>
      <c r="D23" s="905"/>
      <c r="E23" s="299" t="s">
        <v>102</v>
      </c>
      <c r="F23" s="293">
        <v>92</v>
      </c>
      <c r="G23" s="292">
        <v>11</v>
      </c>
      <c r="H23" s="293">
        <v>7</v>
      </c>
      <c r="I23" s="293">
        <v>6</v>
      </c>
      <c r="J23" s="293">
        <v>11</v>
      </c>
      <c r="K23" s="293">
        <v>2</v>
      </c>
      <c r="L23" s="292">
        <v>7</v>
      </c>
      <c r="M23" s="293">
        <v>5</v>
      </c>
      <c r="N23" s="392">
        <v>3</v>
      </c>
      <c r="O23" s="293">
        <v>5</v>
      </c>
      <c r="P23" s="293">
        <v>4</v>
      </c>
      <c r="Q23" s="292">
        <v>4</v>
      </c>
      <c r="R23" s="293">
        <v>6</v>
      </c>
      <c r="S23" s="293">
        <v>6</v>
      </c>
      <c r="T23" s="294">
        <v>6</v>
      </c>
    </row>
    <row r="24" spans="1:20" s="101" customFormat="1" ht="26.1" customHeight="1">
      <c r="A24" s="873" t="s">
        <v>675</v>
      </c>
      <c r="B24" s="900" t="s">
        <v>107</v>
      </c>
      <c r="C24" s="900"/>
      <c r="D24" s="753"/>
      <c r="E24" s="276" t="s">
        <v>6</v>
      </c>
      <c r="F24" s="286">
        <v>34389</v>
      </c>
      <c r="G24" s="287">
        <v>2248</v>
      </c>
      <c r="H24" s="286">
        <v>2144</v>
      </c>
      <c r="I24" s="286">
        <v>821</v>
      </c>
      <c r="J24" s="286">
        <v>5308</v>
      </c>
      <c r="K24" s="286">
        <v>301</v>
      </c>
      <c r="L24" s="287">
        <v>2179</v>
      </c>
      <c r="M24" s="286">
        <v>1799</v>
      </c>
      <c r="N24" s="393">
        <v>1478</v>
      </c>
      <c r="O24" s="286">
        <v>2835</v>
      </c>
      <c r="P24" s="286">
        <v>1668</v>
      </c>
      <c r="Q24" s="287">
        <v>2295</v>
      </c>
      <c r="R24" s="286">
        <v>1370</v>
      </c>
      <c r="S24" s="286">
        <v>785</v>
      </c>
      <c r="T24" s="289">
        <v>2449</v>
      </c>
    </row>
    <row r="25" spans="1:20" s="101" customFormat="1" ht="25.5" customHeight="1">
      <c r="A25" s="873"/>
      <c r="B25" s="328"/>
      <c r="C25" s="740" t="s">
        <v>108</v>
      </c>
      <c r="D25" s="742"/>
      <c r="E25" s="276" t="s">
        <v>6</v>
      </c>
      <c r="F25" s="283">
        <v>373.8</v>
      </c>
      <c r="G25" s="280">
        <v>204.4</v>
      </c>
      <c r="H25" s="283">
        <v>306.28570999999999</v>
      </c>
      <c r="I25" s="283">
        <v>136.80000000000001</v>
      </c>
      <c r="J25" s="283">
        <v>482.5</v>
      </c>
      <c r="K25" s="283">
        <v>150.5</v>
      </c>
      <c r="L25" s="280">
        <v>311.3</v>
      </c>
      <c r="M25" s="283">
        <v>359.8</v>
      </c>
      <c r="N25" s="384">
        <v>492.7</v>
      </c>
      <c r="O25" s="283">
        <v>567</v>
      </c>
      <c r="P25" s="283">
        <v>417</v>
      </c>
      <c r="Q25" s="280">
        <v>573.79999999999995</v>
      </c>
      <c r="R25" s="283">
        <f>R24/R23</f>
        <v>228.33333333333334</v>
      </c>
      <c r="S25" s="283">
        <v>130.80000000000001</v>
      </c>
      <c r="T25" s="281">
        <v>408.16666666666669</v>
      </c>
    </row>
    <row r="26" spans="1:20" s="101" customFormat="1" ht="26.1" customHeight="1">
      <c r="A26" s="873"/>
      <c r="B26" s="901" t="s">
        <v>257</v>
      </c>
      <c r="C26" s="901"/>
      <c r="D26" s="319" t="s">
        <v>105</v>
      </c>
      <c r="E26" s="258" t="s">
        <v>106</v>
      </c>
      <c r="F26" s="317">
        <v>135</v>
      </c>
      <c r="G26" s="405">
        <v>13</v>
      </c>
      <c r="H26" s="317">
        <v>14</v>
      </c>
      <c r="I26" s="317">
        <v>12</v>
      </c>
      <c r="J26" s="317">
        <v>25</v>
      </c>
      <c r="K26" s="317">
        <v>2</v>
      </c>
      <c r="L26" s="405">
        <v>19</v>
      </c>
      <c r="M26" s="317">
        <v>10</v>
      </c>
      <c r="N26" s="543">
        <v>8</v>
      </c>
      <c r="O26" s="317">
        <v>11</v>
      </c>
      <c r="P26" s="317">
        <v>7</v>
      </c>
      <c r="Q26" s="405">
        <v>6</v>
      </c>
      <c r="R26" s="317">
        <v>12</v>
      </c>
      <c r="S26" s="317">
        <v>8</v>
      </c>
      <c r="T26" s="579">
        <v>10</v>
      </c>
    </row>
    <row r="27" spans="1:20" s="101" customFormat="1" ht="25.5" customHeight="1">
      <c r="A27" s="873"/>
      <c r="B27" s="901"/>
      <c r="C27" s="901"/>
      <c r="D27" s="320" t="s">
        <v>109</v>
      </c>
      <c r="E27" s="308" t="s">
        <v>6</v>
      </c>
      <c r="F27" s="468">
        <v>437</v>
      </c>
      <c r="G27" s="467">
        <v>37</v>
      </c>
      <c r="H27" s="468">
        <v>39</v>
      </c>
      <c r="I27" s="468">
        <v>25</v>
      </c>
      <c r="J27" s="468">
        <v>95</v>
      </c>
      <c r="K27" s="468">
        <v>9</v>
      </c>
      <c r="L27" s="467">
        <v>61</v>
      </c>
      <c r="M27" s="468">
        <v>31</v>
      </c>
      <c r="N27" s="469">
        <v>42</v>
      </c>
      <c r="O27" s="468">
        <v>57</v>
      </c>
      <c r="P27" s="468">
        <v>23</v>
      </c>
      <c r="Q27" s="467">
        <v>20</v>
      </c>
      <c r="R27" s="468">
        <v>42</v>
      </c>
      <c r="S27" s="468">
        <v>22</v>
      </c>
      <c r="T27" s="470">
        <v>41</v>
      </c>
    </row>
    <row r="28" spans="1:20" s="101" customFormat="1" ht="30" customHeight="1" thickBot="1">
      <c r="A28" s="899"/>
      <c r="B28" s="902" t="s">
        <v>259</v>
      </c>
      <c r="C28" s="902"/>
      <c r="D28" s="902"/>
      <c r="E28" s="330" t="s">
        <v>6</v>
      </c>
      <c r="F28" s="331">
        <v>13.7</v>
      </c>
      <c r="G28" s="422">
        <v>10.3</v>
      </c>
      <c r="H28" s="331">
        <v>12.044943</v>
      </c>
      <c r="I28" s="331">
        <v>7.5</v>
      </c>
      <c r="J28" s="331">
        <v>14.1</v>
      </c>
      <c r="K28" s="331">
        <v>7</v>
      </c>
      <c r="L28" s="422">
        <v>11.5</v>
      </c>
      <c r="M28" s="331">
        <v>11.9</v>
      </c>
      <c r="N28" s="431">
        <v>14.5</v>
      </c>
      <c r="O28" s="331">
        <v>13.6</v>
      </c>
      <c r="P28" s="331">
        <v>12</v>
      </c>
      <c r="Q28" s="422">
        <v>16.600000000000001</v>
      </c>
      <c r="R28" s="331">
        <f>R24/141</f>
        <v>9.7163120567375891</v>
      </c>
      <c r="S28" s="331">
        <v>6.8</v>
      </c>
      <c r="T28" s="432">
        <v>14.8</v>
      </c>
    </row>
  </sheetData>
  <mergeCells count="36">
    <mergeCell ref="A2:D2"/>
    <mergeCell ref="C3:D3"/>
    <mergeCell ref="A4:A9"/>
    <mergeCell ref="B3:B4"/>
    <mergeCell ref="B5:B6"/>
    <mergeCell ref="B7:B8"/>
    <mergeCell ref="C5:D5"/>
    <mergeCell ref="C8:D8"/>
    <mergeCell ref="B9:D9"/>
    <mergeCell ref="C10:D10"/>
    <mergeCell ref="C14:D14"/>
    <mergeCell ref="B18:D18"/>
    <mergeCell ref="A11:A16"/>
    <mergeCell ref="B14:B15"/>
    <mergeCell ref="C15:D15"/>
    <mergeCell ref="A18:A22"/>
    <mergeCell ref="B17:D17"/>
    <mergeCell ref="B16:D16"/>
    <mergeCell ref="C19:D19"/>
    <mergeCell ref="B20:C21"/>
    <mergeCell ref="B1:D1"/>
    <mergeCell ref="B22:D22"/>
    <mergeCell ref="A24:A28"/>
    <mergeCell ref="B24:D24"/>
    <mergeCell ref="C25:D25"/>
    <mergeCell ref="B26:C27"/>
    <mergeCell ref="B28:D28"/>
    <mergeCell ref="B23:D23"/>
    <mergeCell ref="C4:D4"/>
    <mergeCell ref="B10:B11"/>
    <mergeCell ref="C11:D11"/>
    <mergeCell ref="B12:B13"/>
    <mergeCell ref="C12:D12"/>
    <mergeCell ref="C13:D13"/>
    <mergeCell ref="C6:D6"/>
    <mergeCell ref="C7:D7"/>
  </mergeCells>
  <phoneticPr fontId="2"/>
  <hyperlinks>
    <hyperlink ref="B1:D1" location="目次!A1" display="目次へ" xr:uid="{638BF08E-D7A1-433D-ACB2-B26CD1AFE83A}"/>
  </hyperlinks>
  <printOptions horizontalCentered="1"/>
  <pageMargins left="0.39370078740157483" right="0.39370078740157483" top="0.55118110236220474" bottom="0.6692913385826772" header="0.51181102362204722" footer="0.51181102362204722"/>
  <pageSetup paperSize="9" firstPageNumber="13" pageOrder="overThenDown" orientation="portrait"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目次</vt:lpstr>
      <vt:lpstr>凡例</vt:lpstr>
      <vt:lpstr>(1)～(5)</vt:lpstr>
      <vt:lpstr>(6)</vt:lpstr>
      <vt:lpstr>(7)</vt:lpstr>
      <vt:lpstr>(8)</vt:lpstr>
      <vt:lpstr>(9)～(10)</vt:lpstr>
      <vt:lpstr>(11)～(14)</vt:lpstr>
      <vt:lpstr>(15)～(18)</vt:lpstr>
      <vt:lpstr>(19)～(24)</vt:lpstr>
      <vt:lpstr>(25)～(29)</vt:lpstr>
      <vt:lpstr>(30)～(31)</vt:lpstr>
      <vt:lpstr>資料一覧</vt:lpstr>
      <vt:lpstr>注釈一覧</vt:lpstr>
      <vt:lpstr>各市統計主幹部課一覧</vt:lpstr>
      <vt:lpstr>各市統計主幹部課一覧!Print_Area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maaad1366</dc:creator>
  <cp:lastModifiedBy>Kyoto</cp:lastModifiedBy>
  <cp:lastPrinted>2018-03-16T02:06:28Z</cp:lastPrinted>
  <dcterms:created xsi:type="dcterms:W3CDTF">1997-01-08T22:48:59Z</dcterms:created>
  <dcterms:modified xsi:type="dcterms:W3CDTF">2020-03-02T06:40:24Z</dcterms:modified>
</cp:coreProperties>
</file>