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updateLinks="always" codeName="ThisWorkbook" defaultThemeVersion="124226"/>
  <mc:AlternateContent xmlns:mc="http://schemas.openxmlformats.org/markup-compatibility/2006">
    <mc:Choice Requires="x15">
      <x15ac:absPath xmlns:x15ac="http://schemas.microsoft.com/office/spreadsheetml/2010/11/ac" url="\\docserve\docserve\free_space(1370030000)\Kaiseki(X)\01_ホームページ\01_Homepage\Population\Housing\Data\juutakutyakou\"/>
    </mc:Choice>
  </mc:AlternateContent>
  <xr:revisionPtr revIDLastSave="0" documentId="13_ncr:1_{5989B9E2-4316-444E-BC80-42AC5B70482B}" xr6:coauthVersionLast="41" xr6:coauthVersionMax="41" xr10:uidLastSave="{00000000-0000-0000-0000-000000000000}"/>
  <bookViews>
    <workbookView xWindow="-120" yWindow="-120" windowWidth="20730" windowHeight="11310" tabRatio="850" xr2:uid="{00000000-000D-0000-FFFF-FFFF00000000}"/>
  </bookViews>
  <sheets>
    <sheet name="目次" sheetId="91" r:id="rId1"/>
    <sheet name="別1" sheetId="68" r:id="rId2"/>
    <sheet name="別2" sheetId="69" r:id="rId3"/>
    <sheet name="別3" sheetId="70" r:id="rId4"/>
    <sheet name="別4" sheetId="71" r:id="rId5"/>
    <sheet name="別5" sheetId="72" r:id="rId6"/>
    <sheet name="別6" sheetId="73" r:id="rId7"/>
    <sheet name="別7" sheetId="74" r:id="rId8"/>
    <sheet name="別8" sheetId="75" r:id="rId9"/>
    <sheet name="別9" sheetId="76" r:id="rId10"/>
    <sheet name="別10" sheetId="77" r:id="rId11"/>
    <sheet name="別11" sheetId="78" r:id="rId12"/>
    <sheet name="別12" sheetId="79" r:id="rId13"/>
    <sheet name="別13" sheetId="80" r:id="rId14"/>
    <sheet name="別14" sheetId="81" r:id="rId15"/>
    <sheet name="別15" sheetId="82" r:id="rId16"/>
  </sheets>
  <externalReferences>
    <externalReference r:id="rId17"/>
  </externalReferences>
  <definedNames>
    <definedName name="_xlnm.Print_Area" localSheetId="1">別1!$A$2:$M$15</definedName>
    <definedName name="_xlnm.Print_Area" localSheetId="10">別10!$A$2:$O$21</definedName>
    <definedName name="_xlnm.Print_Area" localSheetId="11">別11!$A$1:$O$22</definedName>
    <definedName name="_xlnm.Print_Area" localSheetId="12">別12!$A$1:$O$21</definedName>
    <definedName name="_xlnm.Print_Area" localSheetId="13">別13!$A$2:$O$21</definedName>
    <definedName name="_xlnm.Print_Area" localSheetId="14">別14!$A$2:$L$34</definedName>
    <definedName name="_xlnm.Print_Area" localSheetId="15">別15!$A$1:$K$72</definedName>
    <definedName name="_xlnm.Print_Area" localSheetId="2">別2!$A$2:$M$24</definedName>
    <definedName name="_xlnm.Print_Area" localSheetId="3">別3!$A$2:$K$17</definedName>
    <definedName name="_xlnm.Print_Area" localSheetId="4">別4!$A$1:$M$16</definedName>
    <definedName name="_xlnm.Print_Area" localSheetId="5">別5!$A$1:$M$21</definedName>
    <definedName name="_xlnm.Print_Area" localSheetId="6">別6!$A$1:$M$24</definedName>
    <definedName name="_xlnm.Print_Area" localSheetId="7">別7!$A$1:$O$37</definedName>
    <definedName name="_xlnm.Print_Area" localSheetId="8">別8!$A$2:$K$21</definedName>
    <definedName name="_xlnm.Print_Area" localSheetId="9">別9!$A$2:$O$19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82" l="1"/>
  <c r="C13" i="69" l="1"/>
  <c r="D13" i="69"/>
  <c r="E13" i="69"/>
  <c r="F13" i="69" s="1"/>
  <c r="G13" i="69"/>
  <c r="H13" i="69" s="1"/>
  <c r="I13" i="69"/>
  <c r="J13" i="69" s="1"/>
  <c r="K13" i="69"/>
  <c r="L13" i="69" s="1"/>
  <c r="F31" i="81" l="1"/>
  <c r="C31" i="81"/>
  <c r="F30" i="81"/>
  <c r="C30" i="81"/>
  <c r="F29" i="81"/>
  <c r="C29" i="81"/>
  <c r="F28" i="81"/>
  <c r="C28" i="81"/>
  <c r="F26" i="81"/>
  <c r="C26" i="81"/>
  <c r="F25" i="81"/>
  <c r="C25" i="81"/>
  <c r="F24" i="81"/>
  <c r="C24" i="81"/>
  <c r="F23" i="81"/>
  <c r="C23" i="81"/>
  <c r="F22" i="81"/>
  <c r="C22" i="81"/>
  <c r="F20" i="81"/>
  <c r="C20" i="81"/>
  <c r="F19" i="81"/>
  <c r="C19" i="81"/>
  <c r="F18" i="81"/>
  <c r="C18" i="81"/>
  <c r="F17" i="81"/>
  <c r="C17" i="81"/>
  <c r="F16" i="81"/>
  <c r="C16" i="81"/>
  <c r="F14" i="81"/>
  <c r="C14" i="81"/>
  <c r="F13" i="81"/>
  <c r="C13" i="81"/>
  <c r="F12" i="81"/>
  <c r="C12" i="81"/>
  <c r="F11" i="81"/>
  <c r="C11" i="81"/>
  <c r="F10" i="81"/>
  <c r="C10" i="81"/>
  <c r="F8" i="81"/>
  <c r="C8" i="81"/>
  <c r="L19" i="80"/>
  <c r="K19" i="80"/>
  <c r="H19" i="80"/>
  <c r="G19" i="80"/>
  <c r="F19" i="80"/>
  <c r="E19" i="80"/>
  <c r="D19" i="80"/>
  <c r="C19" i="80"/>
  <c r="L18" i="80"/>
  <c r="K18" i="80"/>
  <c r="H18" i="80"/>
  <c r="G18" i="80"/>
  <c r="F18" i="80"/>
  <c r="E18" i="80"/>
  <c r="D18" i="80"/>
  <c r="C18" i="80"/>
  <c r="L17" i="80"/>
  <c r="K17" i="80"/>
  <c r="H17" i="80"/>
  <c r="G17" i="80"/>
  <c r="F17" i="80"/>
  <c r="E17" i="80"/>
  <c r="D17" i="80"/>
  <c r="C17" i="80"/>
  <c r="L16" i="80"/>
  <c r="K16" i="80"/>
  <c r="H16" i="80"/>
  <c r="G16" i="80"/>
  <c r="F16" i="80"/>
  <c r="E16" i="80"/>
  <c r="D16" i="80"/>
  <c r="C16" i="80"/>
  <c r="L15" i="80"/>
  <c r="K15" i="80"/>
  <c r="H15" i="80"/>
  <c r="G15" i="80"/>
  <c r="F15" i="80"/>
  <c r="E15" i="80"/>
  <c r="D15" i="80"/>
  <c r="C15" i="80"/>
  <c r="L14" i="80"/>
  <c r="K14" i="80"/>
  <c r="H14" i="80"/>
  <c r="G14" i="80"/>
  <c r="F14" i="80"/>
  <c r="E14" i="80"/>
  <c r="D14" i="80"/>
  <c r="C14" i="80"/>
  <c r="L13" i="80"/>
  <c r="K13" i="80"/>
  <c r="H13" i="80"/>
  <c r="G13" i="80"/>
  <c r="F13" i="80"/>
  <c r="E13" i="80"/>
  <c r="D13" i="80"/>
  <c r="C13" i="80"/>
  <c r="L12" i="80"/>
  <c r="K12" i="80"/>
  <c r="H12" i="80"/>
  <c r="G12" i="80"/>
  <c r="F12" i="80"/>
  <c r="E12" i="80"/>
  <c r="D12" i="80"/>
  <c r="C12" i="80"/>
  <c r="L11" i="80"/>
  <c r="K11" i="80"/>
  <c r="H11" i="80"/>
  <c r="G11" i="80"/>
  <c r="F11" i="80"/>
  <c r="E11" i="80"/>
  <c r="D11" i="80"/>
  <c r="C11" i="80"/>
  <c r="L10" i="80"/>
  <c r="K10" i="80"/>
  <c r="H10" i="80"/>
  <c r="G10" i="80"/>
  <c r="F10" i="80"/>
  <c r="E10" i="80"/>
  <c r="D10" i="80"/>
  <c r="C10" i="80"/>
  <c r="L9" i="80"/>
  <c r="K9" i="80"/>
  <c r="H9" i="80"/>
  <c r="G9" i="80"/>
  <c r="F9" i="80"/>
  <c r="E9" i="80"/>
  <c r="D9" i="80"/>
  <c r="C9" i="80"/>
  <c r="L8" i="80"/>
  <c r="K8" i="80"/>
  <c r="H8" i="80"/>
  <c r="G8" i="80"/>
  <c r="F8" i="80"/>
  <c r="E8" i="80"/>
  <c r="D8" i="80"/>
  <c r="C8" i="80"/>
  <c r="N19" i="79"/>
  <c r="M19" i="79"/>
  <c r="L19" i="79"/>
  <c r="K19" i="79"/>
  <c r="J19" i="79"/>
  <c r="I19" i="79"/>
  <c r="H19" i="79"/>
  <c r="G19" i="79"/>
  <c r="F19" i="79"/>
  <c r="E19" i="79"/>
  <c r="D19" i="79"/>
  <c r="C19" i="79"/>
  <c r="N18" i="79"/>
  <c r="M18" i="79"/>
  <c r="L18" i="79"/>
  <c r="K18" i="79"/>
  <c r="J18" i="79"/>
  <c r="I18" i="79"/>
  <c r="H18" i="79"/>
  <c r="G18" i="79"/>
  <c r="F18" i="79"/>
  <c r="E18" i="79"/>
  <c r="D18" i="79"/>
  <c r="C18" i="79"/>
  <c r="N17" i="79"/>
  <c r="M17" i="79"/>
  <c r="L17" i="79"/>
  <c r="K17" i="79"/>
  <c r="J17" i="79"/>
  <c r="I17" i="79"/>
  <c r="H17" i="79"/>
  <c r="G17" i="79"/>
  <c r="F17" i="79"/>
  <c r="E17" i="79"/>
  <c r="D17" i="79"/>
  <c r="C17" i="79"/>
  <c r="N16" i="79"/>
  <c r="M16" i="79"/>
  <c r="L16" i="79"/>
  <c r="K16" i="79"/>
  <c r="J16" i="79"/>
  <c r="I16" i="79"/>
  <c r="H16" i="79"/>
  <c r="G16" i="79"/>
  <c r="F16" i="79"/>
  <c r="E16" i="79"/>
  <c r="D16" i="79"/>
  <c r="C16" i="79"/>
  <c r="N15" i="79"/>
  <c r="M15" i="79"/>
  <c r="L15" i="79"/>
  <c r="K15" i="79"/>
  <c r="J15" i="79"/>
  <c r="I15" i="79"/>
  <c r="H15" i="79"/>
  <c r="G15" i="79"/>
  <c r="F15" i="79"/>
  <c r="E15" i="79"/>
  <c r="D15" i="79"/>
  <c r="C15" i="79"/>
  <c r="N14" i="79"/>
  <c r="M14" i="79"/>
  <c r="L14" i="79"/>
  <c r="K14" i="79"/>
  <c r="J14" i="79"/>
  <c r="I14" i="79"/>
  <c r="H14" i="79"/>
  <c r="G14" i="79"/>
  <c r="F14" i="79"/>
  <c r="E14" i="79"/>
  <c r="D14" i="79"/>
  <c r="C14" i="79"/>
  <c r="N13" i="79"/>
  <c r="M13" i="79"/>
  <c r="L13" i="79"/>
  <c r="K13" i="79"/>
  <c r="J13" i="79"/>
  <c r="I13" i="79"/>
  <c r="H13" i="79"/>
  <c r="G13" i="79"/>
  <c r="F13" i="79"/>
  <c r="E13" i="79"/>
  <c r="D13" i="79"/>
  <c r="C13" i="79"/>
  <c r="N12" i="79"/>
  <c r="M12" i="79"/>
  <c r="L12" i="79"/>
  <c r="K12" i="79"/>
  <c r="J12" i="79"/>
  <c r="I12" i="79"/>
  <c r="H12" i="79"/>
  <c r="G12" i="79"/>
  <c r="F12" i="79"/>
  <c r="E12" i="79"/>
  <c r="D12" i="79"/>
  <c r="C12" i="79"/>
  <c r="N11" i="79"/>
  <c r="M11" i="79"/>
  <c r="L11" i="79"/>
  <c r="K11" i="79"/>
  <c r="J11" i="79"/>
  <c r="I11" i="79"/>
  <c r="H11" i="79"/>
  <c r="G11" i="79"/>
  <c r="F11" i="79"/>
  <c r="E11" i="79"/>
  <c r="D11" i="79"/>
  <c r="C11" i="79"/>
  <c r="N10" i="79"/>
  <c r="M10" i="79"/>
  <c r="L10" i="79"/>
  <c r="K10" i="79"/>
  <c r="J10" i="79"/>
  <c r="I10" i="79"/>
  <c r="H10" i="79"/>
  <c r="G10" i="79"/>
  <c r="F10" i="79"/>
  <c r="E10" i="79"/>
  <c r="D10" i="79"/>
  <c r="C10" i="79"/>
  <c r="N9" i="79"/>
  <c r="M9" i="79"/>
  <c r="L9" i="79"/>
  <c r="K9" i="79"/>
  <c r="J9" i="79"/>
  <c r="I9" i="79"/>
  <c r="H9" i="79"/>
  <c r="G9" i="79"/>
  <c r="F9" i="79"/>
  <c r="E9" i="79"/>
  <c r="D9" i="79"/>
  <c r="C9" i="79"/>
  <c r="N8" i="79"/>
  <c r="M8" i="79"/>
  <c r="L8" i="79"/>
  <c r="K8" i="79"/>
  <c r="J8" i="79"/>
  <c r="I8" i="79"/>
  <c r="H8" i="79"/>
  <c r="G8" i="79"/>
  <c r="F8" i="79"/>
  <c r="E8" i="79"/>
  <c r="D8" i="79"/>
  <c r="C8" i="79"/>
  <c r="N20" i="78"/>
  <c r="M20" i="78"/>
  <c r="L20" i="78"/>
  <c r="K20" i="78"/>
  <c r="J20" i="78"/>
  <c r="I20" i="78"/>
  <c r="F20" i="78"/>
  <c r="E20" i="78"/>
  <c r="D20" i="78"/>
  <c r="C20" i="78"/>
  <c r="N19" i="78"/>
  <c r="M19" i="78"/>
  <c r="L19" i="78"/>
  <c r="K19" i="78"/>
  <c r="J19" i="78"/>
  <c r="I19" i="78"/>
  <c r="F19" i="78"/>
  <c r="E19" i="78"/>
  <c r="D19" i="78"/>
  <c r="C19" i="78"/>
  <c r="N18" i="78"/>
  <c r="M18" i="78"/>
  <c r="L18" i="78"/>
  <c r="K18" i="78"/>
  <c r="J18" i="78"/>
  <c r="I18" i="78"/>
  <c r="F18" i="78"/>
  <c r="E18" i="78"/>
  <c r="D18" i="78"/>
  <c r="C18" i="78"/>
  <c r="N17" i="78"/>
  <c r="M17" i="78"/>
  <c r="L17" i="78"/>
  <c r="K17" i="78"/>
  <c r="J17" i="78"/>
  <c r="I17" i="78"/>
  <c r="F17" i="78"/>
  <c r="E17" i="78"/>
  <c r="D17" i="78"/>
  <c r="C17" i="78"/>
  <c r="N16" i="78"/>
  <c r="M16" i="78"/>
  <c r="L16" i="78"/>
  <c r="K16" i="78"/>
  <c r="J16" i="78"/>
  <c r="I16" i="78"/>
  <c r="F16" i="78"/>
  <c r="E16" i="78"/>
  <c r="D16" i="78"/>
  <c r="C16" i="78"/>
  <c r="N15" i="78"/>
  <c r="M15" i="78"/>
  <c r="L15" i="78"/>
  <c r="K15" i="78"/>
  <c r="J15" i="78"/>
  <c r="I15" i="78"/>
  <c r="F15" i="78"/>
  <c r="E15" i="78"/>
  <c r="D15" i="78"/>
  <c r="C15" i="78"/>
  <c r="N14" i="78"/>
  <c r="M14" i="78"/>
  <c r="L14" i="78"/>
  <c r="K14" i="78"/>
  <c r="J14" i="78"/>
  <c r="I14" i="78"/>
  <c r="F14" i="78"/>
  <c r="E14" i="78"/>
  <c r="D14" i="78"/>
  <c r="C14" i="78"/>
  <c r="N13" i="78"/>
  <c r="M13" i="78"/>
  <c r="L13" i="78"/>
  <c r="K13" i="78"/>
  <c r="J13" i="78"/>
  <c r="I13" i="78"/>
  <c r="F13" i="78"/>
  <c r="E13" i="78"/>
  <c r="D13" i="78"/>
  <c r="C13" i="78"/>
  <c r="N12" i="78"/>
  <c r="M12" i="78"/>
  <c r="L12" i="78"/>
  <c r="K12" i="78"/>
  <c r="J12" i="78"/>
  <c r="I12" i="78"/>
  <c r="F12" i="78"/>
  <c r="E12" i="78"/>
  <c r="D12" i="78"/>
  <c r="C12" i="78"/>
  <c r="N11" i="78"/>
  <c r="M11" i="78"/>
  <c r="L11" i="78"/>
  <c r="K11" i="78"/>
  <c r="J11" i="78"/>
  <c r="I11" i="78"/>
  <c r="F11" i="78"/>
  <c r="E11" i="78"/>
  <c r="D11" i="78"/>
  <c r="C11" i="78"/>
  <c r="N10" i="78"/>
  <c r="M10" i="78"/>
  <c r="L10" i="78"/>
  <c r="K10" i="78"/>
  <c r="J10" i="78"/>
  <c r="I10" i="78"/>
  <c r="F10" i="78"/>
  <c r="E10" i="78"/>
  <c r="D10" i="78"/>
  <c r="C10" i="78"/>
  <c r="N9" i="78"/>
  <c r="M9" i="78"/>
  <c r="L9" i="78"/>
  <c r="K9" i="78"/>
  <c r="J9" i="78"/>
  <c r="I9" i="78"/>
  <c r="F9" i="78"/>
  <c r="E9" i="78"/>
  <c r="D9" i="78"/>
  <c r="C9" i="78"/>
  <c r="J19" i="77"/>
  <c r="I19" i="77"/>
  <c r="H19" i="77"/>
  <c r="G19" i="77"/>
  <c r="F19" i="77"/>
  <c r="E19" i="77"/>
  <c r="D19" i="77"/>
  <c r="C19" i="77"/>
  <c r="J18" i="77"/>
  <c r="I18" i="77"/>
  <c r="H18" i="77"/>
  <c r="G18" i="77"/>
  <c r="F18" i="77"/>
  <c r="E18" i="77"/>
  <c r="D18" i="77"/>
  <c r="C18" i="77"/>
  <c r="J17" i="77"/>
  <c r="I17" i="77"/>
  <c r="H17" i="77"/>
  <c r="G17" i="77"/>
  <c r="F17" i="77"/>
  <c r="E17" i="77"/>
  <c r="D17" i="77"/>
  <c r="C17" i="77"/>
  <c r="J16" i="77"/>
  <c r="I16" i="77"/>
  <c r="H16" i="77"/>
  <c r="G16" i="77"/>
  <c r="F16" i="77"/>
  <c r="E16" i="77"/>
  <c r="D16" i="77"/>
  <c r="C16" i="77"/>
  <c r="J15" i="77"/>
  <c r="I15" i="77"/>
  <c r="H15" i="77"/>
  <c r="G15" i="77"/>
  <c r="F15" i="77"/>
  <c r="E15" i="77"/>
  <c r="D15" i="77"/>
  <c r="C15" i="77"/>
  <c r="J14" i="77"/>
  <c r="I14" i="77"/>
  <c r="H14" i="77"/>
  <c r="G14" i="77"/>
  <c r="F14" i="77"/>
  <c r="E14" i="77"/>
  <c r="D14" i="77"/>
  <c r="C14" i="77"/>
  <c r="J13" i="77"/>
  <c r="I13" i="77"/>
  <c r="H13" i="77"/>
  <c r="G13" i="77"/>
  <c r="F13" i="77"/>
  <c r="E13" i="77"/>
  <c r="D13" i="77"/>
  <c r="C13" i="77"/>
  <c r="J12" i="77"/>
  <c r="I12" i="77"/>
  <c r="H12" i="77"/>
  <c r="G12" i="77"/>
  <c r="F12" i="77"/>
  <c r="E12" i="77"/>
  <c r="D12" i="77"/>
  <c r="C12" i="77"/>
  <c r="J11" i="77"/>
  <c r="I11" i="77"/>
  <c r="H11" i="77"/>
  <c r="G11" i="77"/>
  <c r="F11" i="77"/>
  <c r="E11" i="77"/>
  <c r="D11" i="77"/>
  <c r="C11" i="77"/>
  <c r="J10" i="77"/>
  <c r="I10" i="77"/>
  <c r="H10" i="77"/>
  <c r="G10" i="77"/>
  <c r="F10" i="77"/>
  <c r="E10" i="77"/>
  <c r="D10" i="77"/>
  <c r="C10" i="77"/>
  <c r="J9" i="77"/>
  <c r="I9" i="77"/>
  <c r="H9" i="77"/>
  <c r="G9" i="77"/>
  <c r="F9" i="77"/>
  <c r="E9" i="77"/>
  <c r="D9" i="77"/>
  <c r="C9" i="77"/>
  <c r="J8" i="77"/>
  <c r="I8" i="77"/>
  <c r="H8" i="77"/>
  <c r="G8" i="77"/>
  <c r="F8" i="77"/>
  <c r="E8" i="77"/>
  <c r="D8" i="77"/>
  <c r="C8" i="77"/>
  <c r="L19" i="76"/>
  <c r="I19" i="76"/>
  <c r="F19" i="76"/>
  <c r="C19" i="76"/>
  <c r="L18" i="76"/>
  <c r="I18" i="76"/>
  <c r="F18" i="76"/>
  <c r="C18" i="76"/>
  <c r="L17" i="76"/>
  <c r="I17" i="76"/>
  <c r="F17" i="76"/>
  <c r="C17" i="76"/>
  <c r="L16" i="76"/>
  <c r="I16" i="76"/>
  <c r="F16" i="76"/>
  <c r="C16" i="76"/>
  <c r="L15" i="76"/>
  <c r="I15" i="76"/>
  <c r="F15" i="76"/>
  <c r="C15" i="76"/>
  <c r="L14" i="76"/>
  <c r="I14" i="76"/>
  <c r="F14" i="76"/>
  <c r="C14" i="76"/>
  <c r="L13" i="76"/>
  <c r="I13" i="76"/>
  <c r="F13" i="76"/>
  <c r="C13" i="76"/>
  <c r="L12" i="76"/>
  <c r="I12" i="76"/>
  <c r="F12" i="76"/>
  <c r="C12" i="76"/>
  <c r="L11" i="76"/>
  <c r="I11" i="76"/>
  <c r="F11" i="76"/>
  <c r="C11" i="76"/>
  <c r="L10" i="76"/>
  <c r="I10" i="76"/>
  <c r="F10" i="76"/>
  <c r="C10" i="76"/>
  <c r="L9" i="76"/>
  <c r="I9" i="76"/>
  <c r="F9" i="76"/>
  <c r="C9" i="76"/>
  <c r="L8" i="76"/>
  <c r="I8" i="76"/>
  <c r="F8" i="76"/>
  <c r="C8" i="76"/>
  <c r="F19" i="75"/>
  <c r="C19" i="75"/>
  <c r="F18" i="75"/>
  <c r="C18" i="75"/>
  <c r="F17" i="75"/>
  <c r="C17" i="75"/>
  <c r="F16" i="75"/>
  <c r="C16" i="75"/>
  <c r="F15" i="75"/>
  <c r="C15" i="75"/>
  <c r="F14" i="75"/>
  <c r="C14" i="75"/>
  <c r="F13" i="75"/>
  <c r="C13" i="75"/>
  <c r="F12" i="75"/>
  <c r="C12" i="75"/>
  <c r="F11" i="75"/>
  <c r="C11" i="75"/>
  <c r="F10" i="75"/>
  <c r="C10" i="75"/>
  <c r="F9" i="75"/>
  <c r="C9" i="75"/>
  <c r="F8" i="75"/>
  <c r="C8" i="75"/>
  <c r="N33" i="74"/>
  <c r="M33" i="74"/>
  <c r="L33" i="74"/>
  <c r="K33" i="74"/>
  <c r="I33" i="74"/>
  <c r="H33" i="74"/>
  <c r="G33" i="74"/>
  <c r="F33" i="74"/>
  <c r="E33" i="74"/>
  <c r="D33" i="74"/>
  <c r="C33" i="74"/>
  <c r="N23" i="74"/>
  <c r="M23" i="74"/>
  <c r="L23" i="74"/>
  <c r="K23" i="74"/>
  <c r="I23" i="74"/>
  <c r="H23" i="74"/>
  <c r="G23" i="74"/>
  <c r="F23" i="74"/>
  <c r="E23" i="74"/>
  <c r="C23" i="74"/>
  <c r="N13" i="74"/>
  <c r="M13" i="74"/>
  <c r="L13" i="74"/>
  <c r="K13" i="74"/>
  <c r="I13" i="74"/>
  <c r="H13" i="74"/>
  <c r="G13" i="74"/>
  <c r="F13" i="74"/>
  <c r="E13" i="74"/>
  <c r="C13" i="74"/>
  <c r="I21" i="73"/>
  <c r="F21" i="73"/>
  <c r="C21" i="73"/>
  <c r="J12" i="73"/>
  <c r="G12" i="73"/>
  <c r="D12" i="73"/>
  <c r="C12" i="73"/>
  <c r="J12" i="72"/>
  <c r="G12" i="72"/>
  <c r="D12" i="72"/>
  <c r="C12" i="72"/>
  <c r="G12" i="71"/>
  <c r="D12" i="71"/>
  <c r="C12" i="71"/>
  <c r="I14" i="70"/>
  <c r="G14" i="70"/>
  <c r="E14" i="70"/>
  <c r="C14" i="70"/>
  <c r="H21" i="73" l="1"/>
  <c r="J31" i="81" l="1"/>
  <c r="I31" i="81"/>
  <c r="E31" i="81"/>
  <c r="J30" i="81"/>
  <c r="H30" i="81"/>
  <c r="I30" i="81"/>
  <c r="K30" i="81" s="1"/>
  <c r="E30" i="81"/>
  <c r="J29" i="81"/>
  <c r="H29" i="81"/>
  <c r="E29" i="81"/>
  <c r="J28" i="81"/>
  <c r="E28" i="81"/>
  <c r="J26" i="81"/>
  <c r="I26" i="81"/>
  <c r="K26" i="81" s="1"/>
  <c r="E26" i="81"/>
  <c r="J25" i="81"/>
  <c r="I25" i="81"/>
  <c r="H25" i="81"/>
  <c r="E25" i="81"/>
  <c r="J24" i="81"/>
  <c r="H24" i="81"/>
  <c r="E24" i="81"/>
  <c r="J23" i="81"/>
  <c r="E23" i="81"/>
  <c r="J22" i="81"/>
  <c r="I22" i="81"/>
  <c r="E22" i="81"/>
  <c r="J20" i="81"/>
  <c r="I20" i="81"/>
  <c r="H20" i="81"/>
  <c r="E20" i="81"/>
  <c r="J19" i="81"/>
  <c r="H19" i="81"/>
  <c r="E19" i="81"/>
  <c r="J18" i="81"/>
  <c r="E18" i="81"/>
  <c r="J17" i="81"/>
  <c r="E17" i="81"/>
  <c r="J16" i="81"/>
  <c r="I16" i="81"/>
  <c r="K16" i="81" s="1"/>
  <c r="E16" i="81"/>
  <c r="J14" i="81"/>
  <c r="H14" i="81"/>
  <c r="E14" i="81"/>
  <c r="J13" i="81"/>
  <c r="E13" i="81"/>
  <c r="J12" i="81"/>
  <c r="E12" i="81"/>
  <c r="J11" i="81"/>
  <c r="I11" i="81"/>
  <c r="K11" i="81" s="1"/>
  <c r="H11" i="81"/>
  <c r="E11" i="81"/>
  <c r="J10" i="81"/>
  <c r="H10" i="81"/>
  <c r="E10" i="81"/>
  <c r="J8" i="81"/>
  <c r="E8" i="81"/>
  <c r="N19" i="76"/>
  <c r="K19" i="76"/>
  <c r="H19" i="76"/>
  <c r="E19" i="76"/>
  <c r="N18" i="76"/>
  <c r="K18" i="76"/>
  <c r="H18" i="76"/>
  <c r="E18" i="76"/>
  <c r="N17" i="76"/>
  <c r="H17" i="76"/>
  <c r="E17" i="76"/>
  <c r="N16" i="76"/>
  <c r="K16" i="76"/>
  <c r="H16" i="76"/>
  <c r="E16" i="76"/>
  <c r="N15" i="76"/>
  <c r="H15" i="76"/>
  <c r="E15" i="76"/>
  <c r="N14" i="76"/>
  <c r="K14" i="76"/>
  <c r="H14" i="76"/>
  <c r="E14" i="76"/>
  <c r="N13" i="76"/>
  <c r="H13" i="76"/>
  <c r="E13" i="76"/>
  <c r="N12" i="76"/>
  <c r="K12" i="76"/>
  <c r="H12" i="76"/>
  <c r="E12" i="76"/>
  <c r="N11" i="76"/>
  <c r="K11" i="76"/>
  <c r="H11" i="76"/>
  <c r="E11" i="76"/>
  <c r="N10" i="76"/>
  <c r="H10" i="76"/>
  <c r="E10" i="76"/>
  <c r="N9" i="76"/>
  <c r="H9" i="76"/>
  <c r="E9" i="76"/>
  <c r="N8" i="76"/>
  <c r="K8" i="76"/>
  <c r="H8" i="76"/>
  <c r="E8" i="76"/>
  <c r="E19" i="75"/>
  <c r="H18" i="75"/>
  <c r="E18" i="75"/>
  <c r="I17" i="75"/>
  <c r="K17" i="75" s="1"/>
  <c r="E17" i="75"/>
  <c r="H16" i="75"/>
  <c r="E15" i="75"/>
  <c r="H14" i="75"/>
  <c r="E14" i="75"/>
  <c r="E13" i="75"/>
  <c r="H12" i="75"/>
  <c r="E12" i="75"/>
  <c r="E11" i="75"/>
  <c r="H10" i="75"/>
  <c r="I9" i="75"/>
  <c r="K9" i="75" s="1"/>
  <c r="E9" i="75"/>
  <c r="H8" i="75"/>
  <c r="I8" i="75"/>
  <c r="K8" i="75" s="1"/>
  <c r="J33" i="74"/>
  <c r="J23" i="74"/>
  <c r="D23" i="74"/>
  <c r="J13" i="74"/>
  <c r="K21" i="73"/>
  <c r="I12" i="73"/>
  <c r="E12" i="73"/>
  <c r="F12" i="73"/>
  <c r="B12" i="73"/>
  <c r="B21" i="73" s="1"/>
  <c r="L12" i="72"/>
  <c r="I12" i="72"/>
  <c r="H12" i="72"/>
  <c r="F12" i="72"/>
  <c r="H12" i="71"/>
  <c r="F12" i="71"/>
  <c r="E12" i="71"/>
  <c r="I12" i="71"/>
  <c r="B8" i="71"/>
  <c r="B8" i="72" s="1"/>
  <c r="J14" i="70"/>
  <c r="H14" i="70"/>
  <c r="F14" i="70"/>
  <c r="D14" i="70"/>
  <c r="J71" i="82"/>
  <c r="I71" i="82"/>
  <c r="H71" i="82"/>
  <c r="B10" i="69"/>
  <c r="B17" i="69" s="1"/>
  <c r="E71" i="82"/>
  <c r="B13" i="74"/>
  <c r="B12" i="69"/>
  <c r="B19" i="69" s="1"/>
  <c r="B10" i="73"/>
  <c r="B19" i="73" s="1"/>
  <c r="B9" i="71"/>
  <c r="B9" i="72" s="1"/>
  <c r="B8" i="73"/>
  <c r="B17" i="73" s="1"/>
  <c r="K25" i="81" l="1"/>
  <c r="K31" i="81"/>
  <c r="B10" i="71"/>
  <c r="B10" i="72" s="1"/>
  <c r="B12" i="70"/>
  <c r="B12" i="71"/>
  <c r="B12" i="72" s="1"/>
  <c r="B11" i="74"/>
  <c r="B31" i="74" s="1"/>
  <c r="B11" i="69"/>
  <c r="B18" i="69" s="1"/>
  <c r="B13" i="70"/>
  <c r="B9" i="73"/>
  <c r="B18" i="73" s="1"/>
  <c r="B12" i="74"/>
  <c r="B22" i="74" s="1"/>
  <c r="B33" i="74"/>
  <c r="B23" i="74"/>
  <c r="B11" i="71"/>
  <c r="B11" i="72" s="1"/>
  <c r="E12" i="72"/>
  <c r="I12" i="75"/>
  <c r="K12" i="75" s="1"/>
  <c r="K22" i="81"/>
  <c r="B11" i="73"/>
  <c r="B20" i="73" s="1"/>
  <c r="B9" i="69"/>
  <c r="B16" i="69" s="1"/>
  <c r="B10" i="70"/>
  <c r="B9" i="74"/>
  <c r="I15" i="75"/>
  <c r="K15" i="75" s="1"/>
  <c r="H16" i="81"/>
  <c r="B11" i="70"/>
  <c r="B10" i="74"/>
  <c r="I11" i="75"/>
  <c r="K11" i="75" s="1"/>
  <c r="I13" i="75"/>
  <c r="K13" i="75" s="1"/>
  <c r="I16" i="75"/>
  <c r="K16" i="75" s="1"/>
  <c r="K20" i="81"/>
  <c r="F71" i="82"/>
  <c r="B13" i="69"/>
  <c r="B20" i="69" s="1"/>
  <c r="B14" i="70"/>
  <c r="I10" i="75"/>
  <c r="K10" i="75" s="1"/>
  <c r="I19" i="75"/>
  <c r="K19" i="75" s="1"/>
  <c r="I12" i="81"/>
  <c r="K12" i="81" s="1"/>
  <c r="G71" i="82"/>
  <c r="I17" i="81"/>
  <c r="K17" i="81" s="1"/>
  <c r="D71" i="82"/>
  <c r="D13" i="74"/>
  <c r="I18" i="81"/>
  <c r="K18" i="81" s="1"/>
  <c r="H18" i="81"/>
  <c r="D21" i="73"/>
  <c r="E21" i="73"/>
  <c r="I13" i="81"/>
  <c r="K13" i="81" s="1"/>
  <c r="H13" i="81"/>
  <c r="I23" i="81"/>
  <c r="K23" i="81" s="1"/>
  <c r="H23" i="81"/>
  <c r="C71" i="82"/>
  <c r="I8" i="81"/>
  <c r="K8" i="81" s="1"/>
  <c r="H8" i="81"/>
  <c r="I28" i="81"/>
  <c r="K28" i="81" s="1"/>
  <c r="H28" i="81"/>
  <c r="L12" i="73"/>
  <c r="K12" i="73"/>
  <c r="I14" i="75"/>
  <c r="K14" i="75" s="1"/>
  <c r="I18" i="75"/>
  <c r="K18" i="75" s="1"/>
  <c r="I10" i="81"/>
  <c r="K10" i="81" s="1"/>
  <c r="I14" i="81"/>
  <c r="K14" i="81" s="1"/>
  <c r="I19" i="81"/>
  <c r="K19" i="81" s="1"/>
  <c r="I24" i="81"/>
  <c r="K24" i="81" s="1"/>
  <c r="I29" i="81"/>
  <c r="K29" i="81" s="1"/>
  <c r="K12" i="72"/>
  <c r="H12" i="73"/>
  <c r="J21" i="73"/>
  <c r="E8" i="75"/>
  <c r="H9" i="75"/>
  <c r="E10" i="75"/>
  <c r="H11" i="75"/>
  <c r="H13" i="75"/>
  <c r="H15" i="75"/>
  <c r="E16" i="75"/>
  <c r="H17" i="75"/>
  <c r="H19" i="75"/>
  <c r="H12" i="81"/>
  <c r="H17" i="81"/>
  <c r="H22" i="81"/>
  <c r="H26" i="81"/>
  <c r="H31" i="81"/>
  <c r="B21" i="74" l="1"/>
  <c r="B32" i="74"/>
  <c r="B30" i="74"/>
  <c r="B20" i="74"/>
  <c r="B29" i="74"/>
  <c r="B19" i="74"/>
</calcChain>
</file>

<file path=xl/sharedStrings.xml><?xml version="1.0" encoding="utf-8"?>
<sst xmlns="http://schemas.openxmlformats.org/spreadsheetml/2006/main" count="499" uniqueCount="225">
  <si>
    <t>床面積</t>
    <rPh sb="0" eb="3">
      <t>ユカメンセキ</t>
    </rPh>
    <phoneticPr fontId="2"/>
  </si>
  <si>
    <t>（単位　戸数＝戸，床面積＝㎡，増加率＝％）</t>
    <rPh sb="1" eb="3">
      <t>タンイ</t>
    </rPh>
    <rPh sb="4" eb="6">
      <t>コスウ</t>
    </rPh>
    <rPh sb="7" eb="8">
      <t>コ</t>
    </rPh>
    <rPh sb="9" eb="12">
      <t>ユカメンセキ</t>
    </rPh>
    <rPh sb="15" eb="17">
      <t>ゾウカ</t>
    </rPh>
    <rPh sb="17" eb="18">
      <t>リツ</t>
    </rPh>
    <phoneticPr fontId="2"/>
  </si>
  <si>
    <t>京都市　（総数）</t>
    <rPh sb="0" eb="2">
      <t>キョウト</t>
    </rPh>
    <rPh sb="2" eb="3">
      <t>シ</t>
    </rPh>
    <rPh sb="5" eb="7">
      <t>ソウスウ</t>
    </rPh>
    <phoneticPr fontId="2"/>
  </si>
  <si>
    <t>全 国　(総数）</t>
    <rPh sb="0" eb="1">
      <t>ゼン</t>
    </rPh>
    <rPh sb="2" eb="3">
      <t>コク</t>
    </rPh>
    <rPh sb="5" eb="7">
      <t>ソウスウ</t>
    </rPh>
    <phoneticPr fontId="2"/>
  </si>
  <si>
    <t>戸 数</t>
    <rPh sb="0" eb="1">
      <t>ト</t>
    </rPh>
    <rPh sb="2" eb="3">
      <t>カズ</t>
    </rPh>
    <phoneticPr fontId="2"/>
  </si>
  <si>
    <t>増加率</t>
    <rPh sb="0" eb="2">
      <t>ゾウカ</t>
    </rPh>
    <rPh sb="2" eb="3">
      <t>リツ</t>
    </rPh>
    <phoneticPr fontId="2"/>
  </si>
  <si>
    <t>1戸当たり
の床面積</t>
    <rPh sb="1" eb="2">
      <t>コ</t>
    </rPh>
    <rPh sb="2" eb="3">
      <t>ア</t>
    </rPh>
    <rPh sb="7" eb="10">
      <t>ユカメンセキ</t>
    </rPh>
    <phoneticPr fontId="2"/>
  </si>
  <si>
    <t>（単位　戸数＝戸，増加率＝％）</t>
    <rPh sb="1" eb="3">
      <t>タンイ</t>
    </rPh>
    <rPh sb="4" eb="5">
      <t>ト</t>
    </rPh>
    <rPh sb="5" eb="6">
      <t>スウ</t>
    </rPh>
    <rPh sb="7" eb="8">
      <t>コ</t>
    </rPh>
    <rPh sb="9" eb="11">
      <t>ゾウカ</t>
    </rPh>
    <rPh sb="11" eb="12">
      <t>リツ</t>
    </rPh>
    <phoneticPr fontId="2"/>
  </si>
  <si>
    <t>年　次</t>
    <rPh sb="0" eb="1">
      <t>トシ</t>
    </rPh>
    <rPh sb="2" eb="3">
      <t>ツギ</t>
    </rPh>
    <phoneticPr fontId="2"/>
  </si>
  <si>
    <t>総　　　数</t>
    <rPh sb="0" eb="1">
      <t>フサ</t>
    </rPh>
    <rPh sb="4" eb="5">
      <t>カズ</t>
    </rPh>
    <phoneticPr fontId="2"/>
  </si>
  <si>
    <t>持　　　　　家</t>
    <rPh sb="0" eb="1">
      <t>モ</t>
    </rPh>
    <rPh sb="6" eb="7">
      <t>イエ</t>
    </rPh>
    <phoneticPr fontId="2"/>
  </si>
  <si>
    <t>貸　　　　　家</t>
    <rPh sb="0" eb="1">
      <t>カ</t>
    </rPh>
    <rPh sb="6" eb="7">
      <t>イエ</t>
    </rPh>
    <phoneticPr fontId="2"/>
  </si>
  <si>
    <t>給　与　住　宅</t>
    <rPh sb="0" eb="1">
      <t>キュウ</t>
    </rPh>
    <rPh sb="2" eb="3">
      <t>アタエ</t>
    </rPh>
    <rPh sb="4" eb="5">
      <t>ジュウ</t>
    </rPh>
    <rPh sb="6" eb="7">
      <t>タク</t>
    </rPh>
    <phoneticPr fontId="2"/>
  </si>
  <si>
    <t>分　譲　住　宅</t>
    <rPh sb="0" eb="1">
      <t>ブン</t>
    </rPh>
    <rPh sb="2" eb="3">
      <t>ユズル</t>
    </rPh>
    <rPh sb="4" eb="5">
      <t>ジュウ</t>
    </rPh>
    <rPh sb="6" eb="7">
      <t>タク</t>
    </rPh>
    <phoneticPr fontId="2"/>
  </si>
  <si>
    <t>戸　数</t>
    <rPh sb="0" eb="1">
      <t>コ</t>
    </rPh>
    <rPh sb="2" eb="3">
      <t>スウ</t>
    </rPh>
    <phoneticPr fontId="2"/>
  </si>
  <si>
    <t>京都市</t>
    <rPh sb="0" eb="2">
      <t>キョウト</t>
    </rPh>
    <rPh sb="2" eb="3">
      <t>シ</t>
    </rPh>
    <phoneticPr fontId="2"/>
  </si>
  <si>
    <t>全　国</t>
    <rPh sb="0" eb="1">
      <t>ゼン</t>
    </rPh>
    <rPh sb="2" eb="3">
      <t>コク</t>
    </rPh>
    <phoneticPr fontId="2"/>
  </si>
  <si>
    <t>（単位　戸数＝戸，増加率＝％）</t>
    <rPh sb="1" eb="3">
      <t>タンイ</t>
    </rPh>
    <rPh sb="4" eb="6">
      <t>コスウ</t>
    </rPh>
    <rPh sb="7" eb="8">
      <t>コ</t>
    </rPh>
    <rPh sb="9" eb="11">
      <t>ゾウカ</t>
    </rPh>
    <rPh sb="11" eb="12">
      <t>リツ</t>
    </rPh>
    <phoneticPr fontId="2"/>
  </si>
  <si>
    <t>分譲住宅</t>
    <rPh sb="0" eb="2">
      <t>ブンジョウ</t>
    </rPh>
    <rPh sb="2" eb="4">
      <t>ジュウタク</t>
    </rPh>
    <phoneticPr fontId="2"/>
  </si>
  <si>
    <t>うち一戸建て</t>
    <rPh sb="2" eb="4">
      <t>イッコ</t>
    </rPh>
    <rPh sb="4" eb="5">
      <t>ダ</t>
    </rPh>
    <phoneticPr fontId="2"/>
  </si>
  <si>
    <t xml:space="preserve"> 戸 数</t>
    <rPh sb="1" eb="2">
      <t>ト</t>
    </rPh>
    <rPh sb="3" eb="4">
      <t>カズ</t>
    </rPh>
    <phoneticPr fontId="2"/>
  </si>
  <si>
    <t xml:space="preserve"> 増加率</t>
    <rPh sb="1" eb="3">
      <t>ゾウカ</t>
    </rPh>
    <rPh sb="3" eb="4">
      <t>リツ</t>
    </rPh>
    <phoneticPr fontId="2"/>
  </si>
  <si>
    <t>（単位　戸数＝戸，増加率及び構成比＝％）</t>
    <rPh sb="1" eb="3">
      <t>タンイ</t>
    </rPh>
    <rPh sb="4" eb="5">
      <t>ト</t>
    </rPh>
    <rPh sb="5" eb="6">
      <t>スウ</t>
    </rPh>
    <rPh sb="7" eb="8">
      <t>コ</t>
    </rPh>
    <rPh sb="9" eb="11">
      <t>ゾウカ</t>
    </rPh>
    <rPh sb="11" eb="12">
      <t>リツ</t>
    </rPh>
    <rPh sb="12" eb="13">
      <t>オヨ</t>
    </rPh>
    <rPh sb="14" eb="16">
      <t>コウセイ</t>
    </rPh>
    <rPh sb="16" eb="17">
      <t>ヒ</t>
    </rPh>
    <phoneticPr fontId="2"/>
  </si>
  <si>
    <t>総　数</t>
    <rPh sb="0" eb="1">
      <t>フサ</t>
    </rPh>
    <rPh sb="2" eb="3">
      <t>カズ</t>
    </rPh>
    <phoneticPr fontId="2"/>
  </si>
  <si>
    <t>専用住宅</t>
    <rPh sb="0" eb="2">
      <t>センヨウ</t>
    </rPh>
    <rPh sb="2" eb="4">
      <t>ジュウタク</t>
    </rPh>
    <phoneticPr fontId="2"/>
  </si>
  <si>
    <t>併用住宅</t>
    <rPh sb="0" eb="2">
      <t>ヘイヨウ</t>
    </rPh>
    <rPh sb="2" eb="4">
      <t>ジュウタク</t>
    </rPh>
    <phoneticPr fontId="2"/>
  </si>
  <si>
    <t>その他の住宅</t>
    <rPh sb="2" eb="3">
      <t>タ</t>
    </rPh>
    <rPh sb="4" eb="6">
      <t>ジュウタク</t>
    </rPh>
    <phoneticPr fontId="2"/>
  </si>
  <si>
    <t>構成比</t>
    <rPh sb="0" eb="2">
      <t>コウセイ</t>
    </rPh>
    <rPh sb="2" eb="3">
      <t>ヒ</t>
    </rPh>
    <phoneticPr fontId="2"/>
  </si>
  <si>
    <t>総  数</t>
    <rPh sb="0" eb="1">
      <t>フサ</t>
    </rPh>
    <rPh sb="3" eb="4">
      <t>カズ</t>
    </rPh>
    <phoneticPr fontId="2"/>
  </si>
  <si>
    <t>一戸建て</t>
    <rPh sb="0" eb="2">
      <t>イッコ</t>
    </rPh>
    <rPh sb="2" eb="3">
      <t>タ</t>
    </rPh>
    <phoneticPr fontId="2"/>
  </si>
  <si>
    <t>長屋建て</t>
    <rPh sb="0" eb="2">
      <t>ナガヤ</t>
    </rPh>
    <rPh sb="2" eb="3">
      <t>タ</t>
    </rPh>
    <phoneticPr fontId="2"/>
  </si>
  <si>
    <t>共同建て</t>
    <rPh sb="0" eb="2">
      <t>キョウドウ</t>
    </rPh>
    <rPh sb="2" eb="3">
      <t>タ</t>
    </rPh>
    <phoneticPr fontId="2"/>
  </si>
  <si>
    <t>木造</t>
    <rPh sb="0" eb="2">
      <t>モクゾウ</t>
    </rPh>
    <phoneticPr fontId="2"/>
  </si>
  <si>
    <t>鉄骨鉄筋コンクリート造</t>
    <rPh sb="0" eb="2">
      <t>テッコツ</t>
    </rPh>
    <rPh sb="2" eb="4">
      <t>テッキン</t>
    </rPh>
    <rPh sb="10" eb="11">
      <t>ヅクリ</t>
    </rPh>
    <phoneticPr fontId="2"/>
  </si>
  <si>
    <t>鉄筋コンクリート造</t>
    <rPh sb="0" eb="2">
      <t>テッキン</t>
    </rPh>
    <rPh sb="8" eb="9">
      <t>ヅクリ</t>
    </rPh>
    <phoneticPr fontId="2"/>
  </si>
  <si>
    <t>コンクリートブロック造</t>
    <rPh sb="10" eb="11">
      <t>ツク</t>
    </rPh>
    <phoneticPr fontId="2"/>
  </si>
  <si>
    <t>その他</t>
    <rPh sb="2" eb="3">
      <t>タ</t>
    </rPh>
    <phoneticPr fontId="2"/>
  </si>
  <si>
    <t>総　　数</t>
    <rPh sb="0" eb="1">
      <t>フサ</t>
    </rPh>
    <rPh sb="3" eb="4">
      <t>カズ</t>
    </rPh>
    <phoneticPr fontId="2"/>
  </si>
  <si>
    <t>民間資金住宅</t>
    <rPh sb="0" eb="2">
      <t>ミンカン</t>
    </rPh>
    <rPh sb="2" eb="4">
      <t>シキン</t>
    </rPh>
    <rPh sb="4" eb="6">
      <t>ジュウタク</t>
    </rPh>
    <phoneticPr fontId="2"/>
  </si>
  <si>
    <t>計</t>
    <rPh sb="0" eb="1">
      <t>ケイ</t>
    </rPh>
    <phoneticPr fontId="2"/>
  </si>
  <si>
    <t>公営住宅</t>
    <rPh sb="0" eb="2">
      <t>コウエイ</t>
    </rPh>
    <rPh sb="2" eb="4">
      <t>ジュウタク</t>
    </rPh>
    <phoneticPr fontId="2"/>
  </si>
  <si>
    <t>住宅金融支援機構融資住宅</t>
    <rPh sb="0" eb="2">
      <t>ジュウタク</t>
    </rPh>
    <rPh sb="2" eb="4">
      <t>キンユウ</t>
    </rPh>
    <rPh sb="4" eb="6">
      <t>シエン</t>
    </rPh>
    <rPh sb="6" eb="8">
      <t>キコウ</t>
    </rPh>
    <rPh sb="8" eb="10">
      <t>ユウシ</t>
    </rPh>
    <rPh sb="10" eb="12">
      <t>ジュウタク</t>
    </rPh>
    <phoneticPr fontId="2"/>
  </si>
  <si>
    <t>都市再生機構建設住宅</t>
    <rPh sb="0" eb="1">
      <t>ト</t>
    </rPh>
    <rPh sb="1" eb="2">
      <t>シ</t>
    </rPh>
    <rPh sb="2" eb="4">
      <t>サイセイ</t>
    </rPh>
    <rPh sb="4" eb="6">
      <t>キコウ</t>
    </rPh>
    <rPh sb="6" eb="8">
      <t>ケンセツ</t>
    </rPh>
    <rPh sb="8" eb="10">
      <t>ジュウタク</t>
    </rPh>
    <phoneticPr fontId="2"/>
  </si>
  <si>
    <t>北　区</t>
    <rPh sb="0" eb="1">
      <t>キタ</t>
    </rPh>
    <rPh sb="2" eb="3">
      <t>ク</t>
    </rPh>
    <phoneticPr fontId="2"/>
  </si>
  <si>
    <t>上京区</t>
    <rPh sb="0" eb="3">
      <t>カミギョウク</t>
    </rPh>
    <phoneticPr fontId="2"/>
  </si>
  <si>
    <t>左京区</t>
    <rPh sb="0" eb="3">
      <t>サキョウク</t>
    </rPh>
    <phoneticPr fontId="2"/>
  </si>
  <si>
    <t>中京区</t>
    <rPh sb="0" eb="3">
      <t>ナカギョウク</t>
    </rPh>
    <phoneticPr fontId="2"/>
  </si>
  <si>
    <t>東山区</t>
    <rPh sb="0" eb="3">
      <t>ヒガシヤマク</t>
    </rPh>
    <phoneticPr fontId="2"/>
  </si>
  <si>
    <t>山科区</t>
    <rPh sb="0" eb="3">
      <t>ヤマシナク</t>
    </rPh>
    <phoneticPr fontId="2"/>
  </si>
  <si>
    <t>下京区</t>
    <rPh sb="0" eb="3">
      <t>シモギョウク</t>
    </rPh>
    <phoneticPr fontId="2"/>
  </si>
  <si>
    <t>南　区</t>
    <rPh sb="0" eb="1">
      <t>ミナミ</t>
    </rPh>
    <rPh sb="2" eb="3">
      <t>ク</t>
    </rPh>
    <phoneticPr fontId="2"/>
  </si>
  <si>
    <t>右京区</t>
    <rPh sb="0" eb="3">
      <t>ウキョウク</t>
    </rPh>
    <phoneticPr fontId="2"/>
  </si>
  <si>
    <t>西京区</t>
    <rPh sb="0" eb="3">
      <t>ニシキョウク</t>
    </rPh>
    <phoneticPr fontId="2"/>
  </si>
  <si>
    <t>伏見区</t>
    <rPh sb="0" eb="3">
      <t>フシミク</t>
    </rPh>
    <phoneticPr fontId="2"/>
  </si>
  <si>
    <t>戸  数</t>
    <rPh sb="0" eb="1">
      <t>ト</t>
    </rPh>
    <rPh sb="3" eb="4">
      <t>カズ</t>
    </rPh>
    <phoneticPr fontId="2"/>
  </si>
  <si>
    <t xml:space="preserve"> 京都市</t>
    <rPh sb="1" eb="2">
      <t>キョウ</t>
    </rPh>
    <rPh sb="2" eb="4">
      <t>トシ</t>
    </rPh>
    <phoneticPr fontId="2"/>
  </si>
  <si>
    <t>（単位　戸数＝戸，増加率＝％，床面積＝㎡）</t>
    <rPh sb="1" eb="3">
      <t>タンイ</t>
    </rPh>
    <rPh sb="4" eb="5">
      <t>ト</t>
    </rPh>
    <rPh sb="5" eb="6">
      <t>スウ</t>
    </rPh>
    <rPh sb="7" eb="8">
      <t>コ</t>
    </rPh>
    <rPh sb="9" eb="11">
      <t>ゾウカ</t>
    </rPh>
    <rPh sb="11" eb="12">
      <t>リツ</t>
    </rPh>
    <rPh sb="15" eb="18">
      <t>ユカメンセキ</t>
    </rPh>
    <phoneticPr fontId="2"/>
  </si>
  <si>
    <t>総　　　　　数</t>
    <rPh sb="0" eb="1">
      <t>フサ</t>
    </rPh>
    <rPh sb="6" eb="7">
      <t>カズ</t>
    </rPh>
    <phoneticPr fontId="2"/>
  </si>
  <si>
    <t>持　家</t>
    <rPh sb="0" eb="1">
      <t>モチ</t>
    </rPh>
    <rPh sb="2" eb="3">
      <t>イエ</t>
    </rPh>
    <phoneticPr fontId="2"/>
  </si>
  <si>
    <t>貸　家</t>
    <rPh sb="0" eb="1">
      <t>カ</t>
    </rPh>
    <rPh sb="2" eb="3">
      <t>イエ</t>
    </rPh>
    <phoneticPr fontId="2"/>
  </si>
  <si>
    <t>給与住宅</t>
    <rPh sb="0" eb="2">
      <t>キュウヨ</t>
    </rPh>
    <rPh sb="2" eb="4">
      <t>ジュウタク</t>
    </rPh>
    <phoneticPr fontId="2"/>
  </si>
  <si>
    <t>戸　数</t>
    <rPh sb="0" eb="1">
      <t>ト</t>
    </rPh>
    <rPh sb="2" eb="3">
      <t>カズ</t>
    </rPh>
    <phoneticPr fontId="2"/>
  </si>
  <si>
    <t>戸　　数</t>
    <rPh sb="0" eb="1">
      <t>ト</t>
    </rPh>
    <rPh sb="3" eb="4">
      <t>カズ</t>
    </rPh>
    <phoneticPr fontId="2"/>
  </si>
  <si>
    <t>（単位　戸数＝戸，床面積＝㎡）</t>
    <rPh sb="1" eb="3">
      <t>タンイ</t>
    </rPh>
    <rPh sb="4" eb="6">
      <t>コスウ</t>
    </rPh>
    <rPh sb="7" eb="8">
      <t>コ</t>
    </rPh>
    <rPh sb="9" eb="12">
      <t>ユカメンセキ</t>
    </rPh>
    <phoneticPr fontId="2"/>
  </si>
  <si>
    <t>持家</t>
    <rPh sb="0" eb="2">
      <t>モチイエ</t>
    </rPh>
    <phoneticPr fontId="2"/>
  </si>
  <si>
    <t>貸家</t>
    <rPh sb="0" eb="2">
      <t>カシヤ</t>
    </rPh>
    <phoneticPr fontId="2"/>
  </si>
  <si>
    <t>建て方別</t>
    <rPh sb="0" eb="1">
      <t>タ</t>
    </rPh>
    <rPh sb="2" eb="3">
      <t>カタ</t>
    </rPh>
    <rPh sb="3" eb="4">
      <t>ベツ</t>
    </rPh>
    <phoneticPr fontId="2"/>
  </si>
  <si>
    <t>一戸建て</t>
    <rPh sb="0" eb="2">
      <t>イッコ</t>
    </rPh>
    <rPh sb="2" eb="3">
      <t>ダ</t>
    </rPh>
    <phoneticPr fontId="2"/>
  </si>
  <si>
    <t>共同建て</t>
    <rPh sb="0" eb="2">
      <t>キョウドウ</t>
    </rPh>
    <rPh sb="2" eb="3">
      <t>ダ</t>
    </rPh>
    <phoneticPr fontId="2"/>
  </si>
  <si>
    <r>
      <t xml:space="preserve">床面積
</t>
    </r>
    <r>
      <rPr>
        <sz val="9"/>
        <rFont val="ＭＳ 明朝"/>
        <family val="1"/>
        <charset val="128"/>
      </rPr>
      <t>（千㎡）</t>
    </r>
    <rPh sb="0" eb="3">
      <t>ユカメンセキ</t>
    </rPh>
    <rPh sb="5" eb="6">
      <t>セン</t>
    </rPh>
    <phoneticPr fontId="2"/>
  </si>
  <si>
    <t>種類別</t>
    <rPh sb="0" eb="2">
      <t>シュルイ</t>
    </rPh>
    <rPh sb="2" eb="3">
      <t>ベツ</t>
    </rPh>
    <phoneticPr fontId="2"/>
  </si>
  <si>
    <t>戸　　数</t>
    <rPh sb="0" eb="1">
      <t>ト</t>
    </rPh>
    <rPh sb="3" eb="4">
      <t>スウ</t>
    </rPh>
    <phoneticPr fontId="2"/>
  </si>
  <si>
    <t>床　面　積</t>
    <rPh sb="0" eb="1">
      <t>ユカ</t>
    </rPh>
    <rPh sb="2" eb="3">
      <t>メン</t>
    </rPh>
    <rPh sb="4" eb="5">
      <t>セキ</t>
    </rPh>
    <phoneticPr fontId="2"/>
  </si>
  <si>
    <t>１戸あたりの床面積</t>
    <rPh sb="1" eb="2">
      <t>コ</t>
    </rPh>
    <rPh sb="6" eb="9">
      <t>ユカメンセキ</t>
    </rPh>
    <phoneticPr fontId="2"/>
  </si>
  <si>
    <t>１戸あたりの床面積</t>
    <rPh sb="6" eb="9">
      <t>ユカメンセキ</t>
    </rPh>
    <phoneticPr fontId="2"/>
  </si>
  <si>
    <t>別表１　戸数及び床面積（京都市・全国）</t>
    <rPh sb="0" eb="1">
      <t>ベツ</t>
    </rPh>
    <rPh sb="1" eb="2">
      <t>ヒョウ</t>
    </rPh>
    <rPh sb="4" eb="6">
      <t>コスウ</t>
    </rPh>
    <rPh sb="6" eb="7">
      <t>オヨ</t>
    </rPh>
    <rPh sb="8" eb="11">
      <t>ユカメンセキ</t>
    </rPh>
    <rPh sb="12" eb="15">
      <t>キョウトシ</t>
    </rPh>
    <rPh sb="16" eb="18">
      <t>ゼンコク</t>
    </rPh>
    <phoneticPr fontId="2"/>
  </si>
  <si>
    <t>別表２　戸数の推移（京都市・全国）　－利用関係別－</t>
    <rPh sb="4" eb="6">
      <t>コスウ</t>
    </rPh>
    <rPh sb="7" eb="9">
      <t>スイイ</t>
    </rPh>
    <rPh sb="10" eb="13">
      <t>キョウトシ</t>
    </rPh>
    <rPh sb="14" eb="16">
      <t>ゼンコク</t>
    </rPh>
    <rPh sb="19" eb="21">
      <t>リヨウ</t>
    </rPh>
    <rPh sb="21" eb="23">
      <t>カンケイ</t>
    </rPh>
    <rPh sb="23" eb="24">
      <t>ベツ</t>
    </rPh>
    <phoneticPr fontId="2"/>
  </si>
  <si>
    <t>別表３　戸数の推移（京都市・全国）　－分譲住宅（マンション・一戸建て）－</t>
    <rPh sb="0" eb="2">
      <t>ベッピョウ</t>
    </rPh>
    <rPh sb="4" eb="6">
      <t>コスウ</t>
    </rPh>
    <rPh sb="7" eb="9">
      <t>スイイ</t>
    </rPh>
    <rPh sb="10" eb="13">
      <t>キョウトシ</t>
    </rPh>
    <rPh sb="14" eb="16">
      <t>ゼンコク</t>
    </rPh>
    <rPh sb="19" eb="21">
      <t>ブンジョウ</t>
    </rPh>
    <rPh sb="21" eb="23">
      <t>ジュウタク</t>
    </rPh>
    <rPh sb="30" eb="32">
      <t>イッコ</t>
    </rPh>
    <rPh sb="32" eb="33">
      <t>ダ</t>
    </rPh>
    <phoneticPr fontId="2"/>
  </si>
  <si>
    <t xml:space="preserve"> 注１　「マンション」とは，利用関係別の「分譲住宅」のうち，構造別で「鉄骨鉄筋コンクリート造」，「鉄筋コンクリー</t>
    <rPh sb="1" eb="2">
      <t>チュウ</t>
    </rPh>
    <rPh sb="14" eb="16">
      <t>リヨウ</t>
    </rPh>
    <rPh sb="16" eb="18">
      <t>カンケイ</t>
    </rPh>
    <rPh sb="18" eb="19">
      <t>ベツ</t>
    </rPh>
    <rPh sb="21" eb="23">
      <t>ブンジョウ</t>
    </rPh>
    <rPh sb="23" eb="25">
      <t>ジュウタク</t>
    </rPh>
    <rPh sb="30" eb="32">
      <t>コウゾウ</t>
    </rPh>
    <rPh sb="32" eb="33">
      <t>ベツ</t>
    </rPh>
    <rPh sb="35" eb="37">
      <t>テッコツ</t>
    </rPh>
    <rPh sb="37" eb="39">
      <t>テッキン</t>
    </rPh>
    <rPh sb="45" eb="46">
      <t>ヅクリ</t>
    </rPh>
    <phoneticPr fontId="2"/>
  </si>
  <si>
    <t>別表４　京都市における新設住宅着工戸数の推移　－種類別－</t>
    <rPh sb="0" eb="2">
      <t>ベッピョウ</t>
    </rPh>
    <rPh sb="4" eb="7">
      <t>キョウトシ</t>
    </rPh>
    <rPh sb="11" eb="13">
      <t>シンセツ</t>
    </rPh>
    <rPh sb="13" eb="15">
      <t>ジュウタク</t>
    </rPh>
    <rPh sb="15" eb="17">
      <t>チャッコウ</t>
    </rPh>
    <rPh sb="17" eb="19">
      <t>コスウ</t>
    </rPh>
    <rPh sb="20" eb="22">
      <t>スイイ</t>
    </rPh>
    <rPh sb="24" eb="26">
      <t>シュルイ</t>
    </rPh>
    <rPh sb="26" eb="27">
      <t>ベツ</t>
    </rPh>
    <phoneticPr fontId="2"/>
  </si>
  <si>
    <t>別表５　京都市における新設住宅着工戸数の推移　－建て方別－</t>
    <rPh sb="0" eb="2">
      <t>ベッピョウ</t>
    </rPh>
    <rPh sb="4" eb="7">
      <t>キョウトシ</t>
    </rPh>
    <rPh sb="11" eb="13">
      <t>シンセツ</t>
    </rPh>
    <rPh sb="13" eb="15">
      <t>ジュウタク</t>
    </rPh>
    <rPh sb="15" eb="17">
      <t>チャッコウ</t>
    </rPh>
    <rPh sb="17" eb="19">
      <t>コスウ</t>
    </rPh>
    <rPh sb="20" eb="22">
      <t>スイイ</t>
    </rPh>
    <rPh sb="24" eb="25">
      <t>タ</t>
    </rPh>
    <rPh sb="26" eb="27">
      <t>カタ</t>
    </rPh>
    <rPh sb="27" eb="28">
      <t>ベツ</t>
    </rPh>
    <phoneticPr fontId="2"/>
  </si>
  <si>
    <t>別表６　京都市における新設住宅着工戸数の推移　－構造別－</t>
    <rPh sb="4" eb="7">
      <t>キョウトシ</t>
    </rPh>
    <rPh sb="11" eb="13">
      <t>シンセツ</t>
    </rPh>
    <rPh sb="13" eb="15">
      <t>ジュウタク</t>
    </rPh>
    <rPh sb="15" eb="17">
      <t>チャッコウ</t>
    </rPh>
    <rPh sb="17" eb="19">
      <t>コスウ</t>
    </rPh>
    <rPh sb="20" eb="22">
      <t>スイイ</t>
    </rPh>
    <rPh sb="24" eb="26">
      <t>コウゾウ</t>
    </rPh>
    <rPh sb="26" eb="27">
      <t>ベツ</t>
    </rPh>
    <phoneticPr fontId="2"/>
  </si>
  <si>
    <t>別表７　京都市における新設住宅着工戸数の推移　－資金・利用関係別－</t>
    <rPh sb="4" eb="7">
      <t>キョウトシ</t>
    </rPh>
    <rPh sb="11" eb="13">
      <t>シンセツ</t>
    </rPh>
    <rPh sb="13" eb="15">
      <t>ジュウタク</t>
    </rPh>
    <rPh sb="15" eb="17">
      <t>チャッコウ</t>
    </rPh>
    <rPh sb="17" eb="19">
      <t>コスウ</t>
    </rPh>
    <rPh sb="20" eb="22">
      <t>スイイ</t>
    </rPh>
    <rPh sb="24" eb="26">
      <t>シキン</t>
    </rPh>
    <rPh sb="27" eb="29">
      <t>リヨウ</t>
    </rPh>
    <rPh sb="29" eb="31">
      <t>カンケイ</t>
    </rPh>
    <rPh sb="31" eb="32">
      <t>ベツ</t>
    </rPh>
    <phoneticPr fontId="2"/>
  </si>
  <si>
    <t>　北  区</t>
    <rPh sb="1" eb="2">
      <t>キタ</t>
    </rPh>
    <rPh sb="4" eb="5">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</si>
  <si>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</si>
  <si>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</si>
  <si>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</si>
  <si>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</si>
  <si>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3">
      <t>ヤマシナ</t>
    </rPh>
    <rPh sb="3" eb="4">
      <t>ク</t>
    </rPh>
    <phoneticPr fontId="2"/>
  </si>
  <si>
    <t>　下京区</t>
    <rPh sb="1" eb="4">
      <t>シモギョウク</t>
    </rPh>
    <phoneticPr fontId="2"/>
  </si>
  <si>
    <t>　南  区</t>
    <rPh sb="1" eb="2">
      <t>ミナミ</t>
    </rPh>
    <rPh sb="4" eb="5">
      <t>ク</t>
    </rPh>
    <phoneticPr fontId="2"/>
  </si>
  <si>
    <t>　右京区</t>
    <rPh sb="1" eb="4">
      <t>ウキョウク</t>
    </rPh>
    <phoneticPr fontId="2"/>
  </si>
  <si>
    <t>　西京区</t>
    <rPh sb="1" eb="4">
      <t>ニシキョウク</t>
    </rPh>
    <phoneticPr fontId="2"/>
  </si>
  <si>
    <t>　伏見区</t>
    <rPh sb="1" eb="4">
      <t>フシミク</t>
    </rPh>
    <phoneticPr fontId="2"/>
  </si>
  <si>
    <t>その他住宅</t>
    <rPh sb="2" eb="3">
      <t>タ</t>
    </rPh>
    <rPh sb="3" eb="5">
      <t>ジュウタク</t>
    </rPh>
    <phoneticPr fontId="2"/>
  </si>
  <si>
    <t>鉄骨造</t>
    <rPh sb="0" eb="3">
      <t>テッコツゾウ</t>
    </rPh>
    <phoneticPr fontId="2"/>
  </si>
  <si>
    <t>コンクリートブロック造</t>
    <phoneticPr fontId="2"/>
  </si>
  <si>
    <t>皆増</t>
    <phoneticPr fontId="2"/>
  </si>
  <si>
    <t>（単位　戸数＝戸，床面積＝㎡，増加率＝％）</t>
    <phoneticPr fontId="2"/>
  </si>
  <si>
    <t xml:space="preserve"> 　　　ト造」，「鉄骨造」，建て方別で「共同住宅」に分類されるもの</t>
    <phoneticPr fontId="2"/>
  </si>
  <si>
    <t>別表８　着工戸数及び床面積（行政区別）</t>
    <rPh sb="4" eb="6">
      <t>チャッコウ</t>
    </rPh>
    <rPh sb="6" eb="8">
      <t>コスウ</t>
    </rPh>
    <rPh sb="7" eb="8">
      <t>ジュウコ</t>
    </rPh>
    <rPh sb="8" eb="9">
      <t>オヨ</t>
    </rPh>
    <rPh sb="10" eb="13">
      <t>ユカメンセキ</t>
    </rPh>
    <phoneticPr fontId="2"/>
  </si>
  <si>
    <t>別表９　利用関係別着工戸数及び対前年増加率（行政区別）</t>
    <rPh sb="9" eb="11">
      <t>チャッコウ</t>
    </rPh>
    <rPh sb="11" eb="13">
      <t>コスウ</t>
    </rPh>
    <rPh sb="12" eb="13">
      <t>ジュウコ</t>
    </rPh>
    <rPh sb="13" eb="14">
      <t>オヨ</t>
    </rPh>
    <rPh sb="15" eb="16">
      <t>タイ</t>
    </rPh>
    <rPh sb="16" eb="18">
      <t>ゼンネン</t>
    </rPh>
    <rPh sb="18" eb="20">
      <t>ゾウカ</t>
    </rPh>
    <rPh sb="20" eb="21">
      <t>リツ</t>
    </rPh>
    <phoneticPr fontId="2"/>
  </si>
  <si>
    <t>別表１０　利用関係別着工戸数及び床面積（行政区別）</t>
    <rPh sb="5" eb="7">
      <t>リヨウ</t>
    </rPh>
    <rPh sb="7" eb="9">
      <t>カンケイ</t>
    </rPh>
    <rPh sb="9" eb="10">
      <t>ベツ</t>
    </rPh>
    <rPh sb="10" eb="12">
      <t>チャッコウ</t>
    </rPh>
    <rPh sb="12" eb="14">
      <t>コスウ</t>
    </rPh>
    <rPh sb="14" eb="15">
      <t>オヨ</t>
    </rPh>
    <rPh sb="16" eb="19">
      <t>ユカメンセキ</t>
    </rPh>
    <phoneticPr fontId="2"/>
  </si>
  <si>
    <t>別表１１　種類別，建て方別着工戸数及び床面積（行政区別）</t>
    <rPh sb="5" eb="7">
      <t>シュルイ</t>
    </rPh>
    <rPh sb="7" eb="8">
      <t>ベツ</t>
    </rPh>
    <rPh sb="9" eb="10">
      <t>タ</t>
    </rPh>
    <rPh sb="11" eb="12">
      <t>カタ</t>
    </rPh>
    <rPh sb="12" eb="13">
      <t>ベツ</t>
    </rPh>
    <rPh sb="13" eb="15">
      <t>チャッコウ</t>
    </rPh>
    <rPh sb="15" eb="17">
      <t>コスウ</t>
    </rPh>
    <rPh sb="17" eb="18">
      <t>オヨ</t>
    </rPh>
    <rPh sb="19" eb="22">
      <t>ユカメンセキ</t>
    </rPh>
    <phoneticPr fontId="2"/>
  </si>
  <si>
    <t>別表１２　構造別着工戸数及び床面積（行政区別）</t>
    <rPh sb="5" eb="7">
      <t>コウゾウ</t>
    </rPh>
    <rPh sb="7" eb="8">
      <t>ベツ</t>
    </rPh>
    <rPh sb="8" eb="10">
      <t>チャッコウ</t>
    </rPh>
    <rPh sb="10" eb="12">
      <t>コスウ</t>
    </rPh>
    <rPh sb="12" eb="13">
      <t>オヨ</t>
    </rPh>
    <rPh sb="14" eb="17">
      <t>ユカメンセキ</t>
    </rPh>
    <phoneticPr fontId="2"/>
  </si>
  <si>
    <t>別表１３　資金別着工戸数及び床面積（行政区別）</t>
    <rPh sb="5" eb="7">
      <t>シキン</t>
    </rPh>
    <rPh sb="7" eb="8">
      <t>ベツ</t>
    </rPh>
    <rPh sb="8" eb="10">
      <t>チャッコウ</t>
    </rPh>
    <rPh sb="10" eb="12">
      <t>コスウ</t>
    </rPh>
    <rPh sb="12" eb="13">
      <t>オヨ</t>
    </rPh>
    <rPh sb="14" eb="17">
      <t>ユカメンセキ</t>
    </rPh>
    <phoneticPr fontId="2"/>
  </si>
  <si>
    <t>別表１４　着工戸数及び床面積（政令指定都市別）</t>
    <rPh sb="5" eb="7">
      <t>チャッコウ</t>
    </rPh>
    <rPh sb="7" eb="9">
      <t>コスウ</t>
    </rPh>
    <rPh sb="9" eb="10">
      <t>オヨ</t>
    </rPh>
    <rPh sb="11" eb="14">
      <t>ユカメンセキ</t>
    </rPh>
    <rPh sb="15" eb="17">
      <t>セイレイ</t>
    </rPh>
    <rPh sb="17" eb="19">
      <t>シテイ</t>
    </rPh>
    <rPh sb="19" eb="21">
      <t>トシ</t>
    </rPh>
    <rPh sb="21" eb="22">
      <t>ベツ</t>
    </rPh>
    <phoneticPr fontId="2"/>
  </si>
  <si>
    <t>皆増</t>
    <rPh sb="0" eb="1">
      <t>ミナ</t>
    </rPh>
    <rPh sb="1" eb="2">
      <t>マ</t>
    </rPh>
    <phoneticPr fontId="2"/>
  </si>
  <si>
    <t>持 家</t>
    <rPh sb="0" eb="1">
      <t>モチ</t>
    </rPh>
    <rPh sb="2" eb="3">
      <t>イエ</t>
    </rPh>
    <phoneticPr fontId="2"/>
  </si>
  <si>
    <t>貸 家</t>
    <rPh sb="0" eb="1">
      <t>カ</t>
    </rPh>
    <rPh sb="2" eb="3">
      <t>イエ</t>
    </rPh>
    <phoneticPr fontId="2"/>
  </si>
  <si>
    <t>給与
住宅</t>
    <rPh sb="0" eb="2">
      <t>キュウヨ</t>
    </rPh>
    <rPh sb="3" eb="5">
      <t>ジュウタク</t>
    </rPh>
    <phoneticPr fontId="2"/>
  </si>
  <si>
    <t>分譲
住宅</t>
    <rPh sb="0" eb="2">
      <t>ブンジョウ</t>
    </rPh>
    <rPh sb="3" eb="5">
      <t>ジュウタク</t>
    </rPh>
    <phoneticPr fontId="2"/>
  </si>
  <si>
    <t>札幌市</t>
    <rPh sb="0" eb="1">
      <t>サツ</t>
    </rPh>
    <rPh sb="1" eb="2">
      <t>ホロ</t>
    </rPh>
    <rPh sb="2" eb="3">
      <t>シ</t>
    </rPh>
    <phoneticPr fontId="2"/>
  </si>
  <si>
    <t>仙台市</t>
    <rPh sb="0" eb="3">
      <t>センダイシ</t>
    </rPh>
    <phoneticPr fontId="2"/>
  </si>
  <si>
    <t>さいたま市</t>
    <rPh sb="4" eb="5">
      <t>シ</t>
    </rPh>
    <phoneticPr fontId="2"/>
  </si>
  <si>
    <t>千葉市</t>
    <rPh sb="0" eb="3">
      <t>チバシ</t>
    </rPh>
    <phoneticPr fontId="2"/>
  </si>
  <si>
    <t>川崎市</t>
    <rPh sb="0" eb="3">
      <t>カワサキシ</t>
    </rPh>
    <phoneticPr fontId="2"/>
  </si>
  <si>
    <t>横浜市</t>
    <rPh sb="0" eb="3">
      <t>ヨコハマシ</t>
    </rPh>
    <phoneticPr fontId="2"/>
  </si>
  <si>
    <t>相模原市</t>
    <rPh sb="0" eb="3">
      <t>サガミハラ</t>
    </rPh>
    <rPh sb="3" eb="4">
      <t>シ</t>
    </rPh>
    <phoneticPr fontId="2"/>
  </si>
  <si>
    <t>新潟市</t>
    <rPh sb="0" eb="3">
      <t>ニイガタシ</t>
    </rPh>
    <phoneticPr fontId="2"/>
  </si>
  <si>
    <t>静岡市</t>
    <rPh sb="0" eb="3">
      <t>シズオカシ</t>
    </rPh>
    <phoneticPr fontId="2"/>
  </si>
  <si>
    <t>浜松市</t>
    <rPh sb="0" eb="2">
      <t>ハママツ</t>
    </rPh>
    <rPh sb="2" eb="3">
      <t>シ</t>
    </rPh>
    <phoneticPr fontId="2"/>
  </si>
  <si>
    <t>名古屋市</t>
    <rPh sb="0" eb="4">
      <t>ナゴヤシ</t>
    </rPh>
    <phoneticPr fontId="2"/>
  </si>
  <si>
    <t>大阪市</t>
    <rPh sb="0" eb="3">
      <t>オオサカシ</t>
    </rPh>
    <phoneticPr fontId="2"/>
  </si>
  <si>
    <t>堺市</t>
    <rPh sb="0" eb="2">
      <t>サカイシ</t>
    </rPh>
    <phoneticPr fontId="2"/>
  </si>
  <si>
    <t>神戸市</t>
    <rPh sb="0" eb="3">
      <t>コウベシ</t>
    </rPh>
    <phoneticPr fontId="2"/>
  </si>
  <si>
    <t>岡山市</t>
    <rPh sb="0" eb="2">
      <t>オカヤマ</t>
    </rPh>
    <rPh sb="2" eb="3">
      <t>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</si>
  <si>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</si>
  <si>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</si>
  <si>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</si>
  <si>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2">
      <t>クマモト</t>
    </rPh>
    <rPh sb="2" eb="3">
      <t>シ</t>
    </rPh>
    <phoneticPr fontId="2"/>
  </si>
  <si>
    <r>
      <t xml:space="preserve"> 注２　本表の合計は長屋建てや木造の共同住宅等は含まないため，</t>
    </r>
    <r>
      <rPr>
        <sz val="9"/>
        <rFont val="ＭＳ ゴシック"/>
        <family val="3"/>
        <charset val="128"/>
      </rPr>
      <t>別表２</t>
    </r>
    <r>
      <rPr>
        <sz val="9"/>
        <rFont val="ＭＳ 明朝"/>
        <family val="1"/>
        <charset val="128"/>
      </rPr>
      <t>の「分譲住宅」の戸数とは一致しない。</t>
    </r>
    <rPh sb="1" eb="2">
      <t>チュウ</t>
    </rPh>
    <rPh sb="4" eb="5">
      <t>ホン</t>
    </rPh>
    <rPh sb="5" eb="6">
      <t>ヒョウ</t>
    </rPh>
    <rPh sb="7" eb="9">
      <t>ゴウケイ</t>
    </rPh>
    <rPh sb="10" eb="12">
      <t>ナガヤ</t>
    </rPh>
    <rPh sb="12" eb="13">
      <t>ダ</t>
    </rPh>
    <rPh sb="15" eb="17">
      <t>モクゾウ</t>
    </rPh>
    <rPh sb="18" eb="20">
      <t>キョウドウ</t>
    </rPh>
    <rPh sb="20" eb="22">
      <t>ジュウタク</t>
    </rPh>
    <rPh sb="22" eb="23">
      <t>トウ</t>
    </rPh>
    <rPh sb="24" eb="25">
      <t>フク</t>
    </rPh>
    <rPh sb="31" eb="32">
      <t>ベツ</t>
    </rPh>
    <rPh sb="32" eb="33">
      <t>ヒョウ</t>
    </rPh>
    <rPh sb="36" eb="38">
      <t>ブンジョウ</t>
    </rPh>
    <rPh sb="38" eb="40">
      <t>ジュウタク</t>
    </rPh>
    <rPh sb="42" eb="44">
      <t>コスウ</t>
    </rPh>
    <rPh sb="46" eb="48">
      <t>イッチ</t>
    </rPh>
    <phoneticPr fontId="2"/>
  </si>
  <si>
    <t>鉄 骨 造</t>
    <rPh sb="0" eb="1">
      <t>テツ</t>
    </rPh>
    <rPh sb="2" eb="3">
      <t>ホネ</t>
    </rPh>
    <rPh sb="4" eb="5">
      <t>ツク</t>
    </rPh>
    <phoneticPr fontId="2"/>
  </si>
  <si>
    <t>行政区</t>
    <rPh sb="0" eb="1">
      <t>ギョウ</t>
    </rPh>
    <rPh sb="1" eb="2">
      <t>セイ</t>
    </rPh>
    <rPh sb="2" eb="3">
      <t>ク</t>
    </rPh>
    <phoneticPr fontId="2"/>
  </si>
  <si>
    <t>年　次</t>
    <rPh sb="0" eb="1">
      <t>ネン</t>
    </rPh>
    <rPh sb="2" eb="3">
      <t>ツギ</t>
    </rPh>
    <phoneticPr fontId="2"/>
  </si>
  <si>
    <t>行政区</t>
    <rPh sb="0" eb="3">
      <t>ギョウセイク</t>
    </rPh>
    <phoneticPr fontId="2"/>
  </si>
  <si>
    <t>住宅金融支援機構
融資住宅</t>
    <rPh sb="0" eb="2">
      <t>ジュウタク</t>
    </rPh>
    <rPh sb="2" eb="4">
      <t>キンユウ</t>
    </rPh>
    <rPh sb="4" eb="6">
      <t>シエン</t>
    </rPh>
    <rPh sb="6" eb="8">
      <t>キコウ</t>
    </rPh>
    <rPh sb="9" eb="11">
      <t>ユウシ</t>
    </rPh>
    <rPh sb="11" eb="13">
      <t>ジュウタク</t>
    </rPh>
    <phoneticPr fontId="2"/>
  </si>
  <si>
    <t>都市再生機構
建設住宅</t>
    <rPh sb="0" eb="2">
      <t>トシ</t>
    </rPh>
    <rPh sb="2" eb="4">
      <t>サイセイ</t>
    </rPh>
    <rPh sb="4" eb="6">
      <t>キコウ</t>
    </rPh>
    <rPh sb="7" eb="9">
      <t>ケンセツ</t>
    </rPh>
    <rPh sb="9" eb="11">
      <t>ジュウタク</t>
    </rPh>
    <phoneticPr fontId="2"/>
  </si>
  <si>
    <t>都　市</t>
    <rPh sb="0" eb="1">
      <t>ト</t>
    </rPh>
    <rPh sb="2" eb="3">
      <t>シ</t>
    </rPh>
    <phoneticPr fontId="2"/>
  </si>
  <si>
    <t>昭和40(1965)年</t>
    <phoneticPr fontId="2"/>
  </si>
  <si>
    <t>41(1966)年</t>
  </si>
  <si>
    <t>42(1967)年</t>
  </si>
  <si>
    <t>43(1968)年</t>
  </si>
  <si>
    <t>44(1969)年</t>
  </si>
  <si>
    <t>45(1970)年</t>
  </si>
  <si>
    <t>46(1971)年</t>
  </si>
  <si>
    <t>47(1972)年</t>
  </si>
  <si>
    <t>48(1973)年</t>
  </si>
  <si>
    <t>49(1974)年</t>
  </si>
  <si>
    <t>50(1975)年</t>
  </si>
  <si>
    <t>51(1976)年</t>
  </si>
  <si>
    <t>52(1977)年</t>
  </si>
  <si>
    <t>53(1978)年</t>
  </si>
  <si>
    <t>54(1979)年</t>
  </si>
  <si>
    <t>55(1980)年</t>
  </si>
  <si>
    <t>56(1981)年</t>
  </si>
  <si>
    <t>57(1982)年</t>
  </si>
  <si>
    <t>58(1983)年</t>
  </si>
  <si>
    <t>59(1984)年</t>
  </si>
  <si>
    <t>60(1985)年</t>
  </si>
  <si>
    <t>61(1986)年</t>
  </si>
  <si>
    <t>62(1987)年</t>
  </si>
  <si>
    <t>63(1988)年</t>
  </si>
  <si>
    <t>平成元(1989)年</t>
  </si>
  <si>
    <t>2(1990)年</t>
  </si>
  <si>
    <t>3(1991)年</t>
  </si>
  <si>
    <t>4(1992)年</t>
  </si>
  <si>
    <t>5(1993)年</t>
  </si>
  <si>
    <t>6(1994)年</t>
  </si>
  <si>
    <t>7(1995)年</t>
  </si>
  <si>
    <t>8(1996)年</t>
  </si>
  <si>
    <t>9(1997)年</t>
  </si>
  <si>
    <t>10(1998)年</t>
  </si>
  <si>
    <t>11(1999)年</t>
  </si>
  <si>
    <t>12(2000)年</t>
  </si>
  <si>
    <t>13(2001)年</t>
  </si>
  <si>
    <t>14(2002)年</t>
  </si>
  <si>
    <t>15(2003)年</t>
  </si>
  <si>
    <t>16(2004)年</t>
  </si>
  <si>
    <t>17(2005)年</t>
  </si>
  <si>
    <t>18(2006)年</t>
  </si>
  <si>
    <t>19(2007)年</t>
  </si>
  <si>
    <t>20(2008)年</t>
  </si>
  <si>
    <t>21(2009)年</t>
  </si>
  <si>
    <t>22(2010)年</t>
  </si>
  <si>
    <t>23(2011)年</t>
  </si>
  <si>
    <t>24(2012)年</t>
  </si>
  <si>
    <t>25(2013)年</t>
  </si>
  <si>
    <t>26(2014)年</t>
  </si>
  <si>
    <t>27(2015)年</t>
  </si>
  <si>
    <t>28(2016)年</t>
  </si>
  <si>
    <t>29(2017)年</t>
  </si>
  <si>
    <t>木　造</t>
    <rPh sb="0" eb="1">
      <t>キ</t>
    </rPh>
    <rPh sb="2" eb="3">
      <t>ヅクリ</t>
    </rPh>
    <phoneticPr fontId="2"/>
  </si>
  <si>
    <t>平成29
(2017)年</t>
    <rPh sb="0" eb="2">
      <t>ヘイセイ</t>
    </rPh>
    <rPh sb="11" eb="12">
      <t>ネン</t>
    </rPh>
    <phoneticPr fontId="2"/>
  </si>
  <si>
    <t>平成30
(2018)年</t>
    <rPh sb="0" eb="2">
      <t>ヘイセイ</t>
    </rPh>
    <rPh sb="11" eb="12">
      <t>ネン</t>
    </rPh>
    <phoneticPr fontId="2"/>
  </si>
  <si>
    <t xml:space="preserve"> 平成 26(2014)年</t>
  </si>
  <si>
    <t xml:space="preserve">     27(2015)年</t>
  </si>
  <si>
    <t xml:space="preserve">     28(2016)年</t>
  </si>
  <si>
    <t xml:space="preserve">     29(2017)年</t>
  </si>
  <si>
    <t xml:space="preserve">     30(2018)年</t>
  </si>
  <si>
    <t>うちマンション　a)</t>
    <phoneticPr fontId="2"/>
  </si>
  <si>
    <t>　本表は，国土交通省所管の建築着工統計調査による。建築基準法第１５条第１項の規定による建築工事届に基づく調査票から作成さ</t>
    <rPh sb="5" eb="7">
      <t>コクド</t>
    </rPh>
    <rPh sb="7" eb="9">
      <t>コウツウ</t>
    </rPh>
    <rPh sb="9" eb="10">
      <t>ショウ</t>
    </rPh>
    <rPh sb="10" eb="12">
      <t>ショカン</t>
    </rPh>
    <rPh sb="52" eb="54">
      <t>チョウサ</t>
    </rPh>
    <phoneticPr fontId="2"/>
  </si>
  <si>
    <t>れ，同届に記載された工事の着工予定期日の属する年の建築物の着工状況である。</t>
    <phoneticPr fontId="2"/>
  </si>
  <si>
    <t>　ここに掲げているのは，着工住宅のうち新設住宅についての数字である。ここにいう住宅とは，家計を共にする者が独立して居住す</t>
    <rPh sb="4" eb="5">
      <t>カカ</t>
    </rPh>
    <phoneticPr fontId="2"/>
  </si>
  <si>
    <t>ることができるように設備された一棟若しくは数棟の建築物又は区画された一部をいう。</t>
    <phoneticPr fontId="2"/>
  </si>
  <si>
    <t>　新設とは，住宅の新築（旧敷地以外の敷地への移転を含む。），増築又は改築によって住宅の戸が新たに造られる工事をいう。</t>
    <rPh sb="1" eb="3">
      <t>シンセツ</t>
    </rPh>
    <rPh sb="6" eb="8">
      <t>ジュウタク</t>
    </rPh>
    <rPh sb="9" eb="10">
      <t>シン</t>
    </rPh>
    <phoneticPr fontId="2"/>
  </si>
  <si>
    <t>別表１　戸数及び床面積（京都市・全国）</t>
    <phoneticPr fontId="2"/>
  </si>
  <si>
    <t>別表２　戸数の推移（京都市・全国）　－利用関係別－</t>
    <phoneticPr fontId="2"/>
  </si>
  <si>
    <t>別表３　戸数の推移（京都市・全国）　－分譲住宅（マンション・一戸建て）－</t>
    <phoneticPr fontId="2"/>
  </si>
  <si>
    <t>別表４　京都市における新設住宅着工戸数の推移　－種類別－</t>
    <phoneticPr fontId="2"/>
  </si>
  <si>
    <t>別表５　京都市における新設住宅着工戸数の推移　－建て方別－</t>
    <phoneticPr fontId="2"/>
  </si>
  <si>
    <t>別表６　京都市における新設住宅着工戸数の推移　－構造別－</t>
    <phoneticPr fontId="2"/>
  </si>
  <si>
    <t>別表７　京都市における新設住宅着工戸数の推移　－資金・利用関係別－</t>
    <phoneticPr fontId="2"/>
  </si>
  <si>
    <t>別表１４　新設住宅着工戸数及び床面積（政令指定都市別）</t>
    <phoneticPr fontId="2"/>
  </si>
  <si>
    <t>別表８　行政区別着工戸数及び床面積（行政区別）</t>
    <rPh sb="18" eb="20">
      <t>ギョウセイ</t>
    </rPh>
    <rPh sb="20" eb="22">
      <t>クベツ</t>
    </rPh>
    <phoneticPr fontId="2"/>
  </si>
  <si>
    <t>別表９　利用関係別着工戸数及び対前年増加率（行政区別）</t>
    <phoneticPr fontId="2"/>
  </si>
  <si>
    <t>別表１０　利用関係別着工戸数及び床面積（行政区別）</t>
    <phoneticPr fontId="2"/>
  </si>
  <si>
    <t>別表１１　種類別，建て方別着工戸数及び床面積（行政区別）</t>
    <phoneticPr fontId="2"/>
  </si>
  <si>
    <t>別表１２　構造別着工戸数及び床面積（行政区別）</t>
    <phoneticPr fontId="2"/>
  </si>
  <si>
    <t>別表１３　資金別着工戸数及び床面積（行政区別）</t>
    <phoneticPr fontId="2"/>
  </si>
  <si>
    <t>別表１５　京都市における新設住宅着工戸数及び床面積の推移 －利用関係別－（昭和40（1965）年～平成30（2018）年）</t>
    <phoneticPr fontId="2"/>
  </si>
  <si>
    <t>30(2018)年</t>
    <phoneticPr fontId="2"/>
  </si>
  <si>
    <t>平成30（2018）年</t>
    <rPh sb="0" eb="2">
      <t>ヘイセイ</t>
    </rPh>
    <rPh sb="10" eb="11">
      <t>ネン</t>
    </rPh>
    <phoneticPr fontId="2"/>
  </si>
  <si>
    <t>平成30（2018）年</t>
    <phoneticPr fontId="2"/>
  </si>
  <si>
    <t>平成３０年　新設住宅着工状況(建築着工統計調査より）</t>
    <rPh sb="0" eb="2">
      <t>ヘイセイ</t>
    </rPh>
    <rPh sb="4" eb="5">
      <t>ネン</t>
    </rPh>
    <rPh sb="6" eb="8">
      <t>シンセツ</t>
    </rPh>
    <rPh sb="8" eb="10">
      <t>ジュウタク</t>
    </rPh>
    <rPh sb="10" eb="12">
      <t>チャッコウ</t>
    </rPh>
    <rPh sb="12" eb="14">
      <t>ジョウキョウ</t>
    </rPh>
    <rPh sb="15" eb="17">
      <t>ケンチク</t>
    </rPh>
    <rPh sb="17" eb="19">
      <t>チャッコウ</t>
    </rPh>
    <rPh sb="19" eb="21">
      <t>トウケイ</t>
    </rPh>
    <rPh sb="21" eb="23">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</si>
</sst>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_ * #,##0;_ * &quot;△&quot;#,##0;_ * &quot;…&quot;;_ @"/>
    <numFmt numFmtId="177" formatCode="#,##0;[Red]#,##0"/>
    <numFmt numFmtId="178" formatCode="#,##0.0;[Red]#,##0.0"/>
    <numFmt numFmtId="179" formatCode="0.0;&quot;△ &quot;0.0"/>
    <numFmt numFmtId="180" formatCode="#,##0.0;&quot;△ &quot;#,##0.0"/>
    <numFmt numFmtId="181" formatCode="_ * #,##0;_ * \-#,##0;_ * &quot;－&quot;_ ;_ @_ "/>
    <numFmt numFmtId="182" formatCode="#,##0_ "/>
    <numFmt numFmtId="183" formatCode="#,##0;&quot;△ &quot;#,##0"/>
    <numFmt numFmtId="184" formatCode="0_ "/>
    <numFmt numFmtId="185" formatCode="0.0_);[Red]\(0.0\)"/>
    <numFmt numFmtId="186" formatCode="0.0_ "/>
    <numFmt numFmtId="187" formatCode="_ * #,##0.0;_ * &quot;△&quot;#,##0.0;_ * &quot;…&quot;;_ @"/>
    <numFmt numFmtId="188" formatCode="0.0"/>
    <numFmt numFmtId="189" formatCode="#,##0.0"/>
    <numFmt numFmtId="190" formatCode="_ * #,##0.0;_ * \-#,##0.0;_ * &quot;－&quot;_ ;_ @_ "/>
    <numFmt numFmtId="191" formatCode="_ * #,##0;_ * &quot;△&quot;#,##0;_ * &quot;－&quot;;_ @"/>
    <numFmt numFmtId="192" formatCode="#,##0;&quot;△ &quot;#,##0;&quot;－&quot;"/>
  </numFmts>
  <fonts count="4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1"/>
      <name val="ＭＳ ゴシック"/>
      <family val="3"/>
      <charset val="128"/>
    </font>
    <font>
      <sz val="9"/>
      <name val="ＭＳ 明朝"/>
      <family val="1"/>
      <charset val="128"/>
    </font>
    <font>
      <sz val="9"/>
      <name val="ＭＳ Ｐゴシック"/>
      <family val="3"/>
      <charset val="128"/>
    </font>
    <font>
      <sz val="11"/>
      <name val="ＭＳ ゴシック"/>
      <family val="3"/>
      <charset val="128"/>
    </font>
    <font>
      <b/>
      <sz val="12"/>
      <name val="ＭＳ 明朝"/>
      <family val="1"/>
      <charset val="128"/>
    </font>
    <font>
      <sz val="12"/>
      <name val="ＭＳ 明朝"/>
      <family val="1"/>
      <charset val="128"/>
    </font>
    <font>
      <sz val="10"/>
      <name val="ＭＳ 明朝"/>
      <family val="1"/>
      <charset val="128"/>
    </font>
    <font>
      <sz val="10"/>
      <name val="ＭＳ Ｐゴシック"/>
      <family val="3"/>
      <charset val="128"/>
    </font>
    <font>
      <sz val="10.5"/>
      <name val="ＭＳ Ｐゴシック"/>
      <family val="3"/>
      <charset val="128"/>
    </font>
    <font>
      <b/>
      <sz val="10"/>
      <name val="ＭＳ ゴシック"/>
      <family val="3"/>
      <charset val="128"/>
    </font>
    <font>
      <sz val="10.5"/>
      <name val="ＭＳ 明朝"/>
      <family val="1"/>
      <charset val="128"/>
    </font>
    <font>
      <b/>
      <sz val="9"/>
      <name val="ＭＳ ゴシック"/>
      <family val="3"/>
      <charset val="128"/>
    </font>
    <font>
      <b/>
      <sz val="10.5"/>
      <name val="ＭＳ Ｐゴシック"/>
      <family val="3"/>
      <charset val="128"/>
    </font>
    <font>
      <b/>
      <sz val="10"/>
      <name val="ＭＳ 明朝"/>
      <family val="1"/>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3"/>
      <charset val="128"/>
    </font>
    <font>
      <sz val="8"/>
      <name val="ＭＳ 明朝"/>
      <family val="1"/>
      <charset val="128"/>
    </font>
    <font>
      <b/>
      <sz val="12"/>
      <color theme="0"/>
      <name val="ＭＳ Ｐゴシック"/>
      <family val="3"/>
      <charset val="128"/>
      <scheme val="minor"/>
    </font>
    <font>
      <sz val="10"/>
      <color theme="1"/>
      <name val="ＭＳ 明朝"/>
      <family val="1"/>
      <charset val="128"/>
    </font>
    <font>
      <sz val="11"/>
      <color theme="1"/>
      <name val="ＭＳ Ｐゴシック"/>
      <family val="3"/>
      <charset val="128"/>
      <scheme val="minor"/>
    </font>
    <font>
      <sz val="9"/>
      <name val="ＭＳ ゴシック"/>
      <family val="3"/>
      <charset val="128"/>
    </font>
    <font>
      <b/>
      <sz val="11"/>
      <name val="ＭＳ 明朝"/>
      <family val="1"/>
      <charset val="128"/>
    </font>
    <font>
      <u/>
      <sz val="11"/>
      <color indexed="12"/>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A5A5A5"/>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65">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xf numFmtId="0" fontId="20"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 fillId="0" borderId="0"/>
    <xf numFmtId="0" fontId="1" fillId="0" borderId="0"/>
    <xf numFmtId="0" fontId="36"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9" fillId="24" borderId="24" applyNumberFormat="0" applyAlignment="0" applyProtection="0">
      <alignment vertical="center"/>
    </xf>
    <xf numFmtId="38" fontId="1" fillId="0" borderId="0" applyFont="0" applyFill="0" applyBorder="0" applyAlignment="0" applyProtection="0"/>
    <xf numFmtId="38" fontId="11"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11" fillId="0" borderId="0">
      <alignment vertical="center"/>
    </xf>
    <xf numFmtId="0" fontId="1" fillId="0" borderId="0"/>
    <xf numFmtId="0" fontId="1" fillId="0" borderId="0"/>
    <xf numFmtId="0" fontId="11" fillId="0" borderId="0">
      <alignment vertical="center"/>
    </xf>
    <xf numFmtId="0" fontId="11" fillId="0" borderId="0"/>
    <xf numFmtId="0" fontId="40" fillId="0" borderId="0">
      <alignment vertical="center"/>
    </xf>
    <xf numFmtId="0" fontId="41" fillId="0" borderId="0">
      <alignment vertical="center"/>
    </xf>
    <xf numFmtId="38" fontId="41" fillId="0" borderId="0" applyFont="0" applyFill="0" applyBorder="0" applyAlignment="0" applyProtection="0">
      <alignment vertical="center"/>
    </xf>
    <xf numFmtId="0" fontId="11" fillId="0" borderId="0"/>
    <xf numFmtId="0" fontId="44" fillId="0" borderId="0" applyNumberFormat="0" applyFill="0" applyBorder="0" applyAlignment="0" applyProtection="0">
      <alignment vertical="top"/>
      <protection locked="0"/>
    </xf>
  </cellStyleXfs>
  <cellXfs count="224">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4" xfId="0" applyFont="1" applyBorder="1" applyAlignment="1">
      <alignment horizontal="center" vertical="center" wrapText="1"/>
    </xf>
    <xf numFmtId="0" fontId="4" fillId="0" borderId="0" xfId="0" applyFont="1" applyBorder="1">
      <alignment vertical="center"/>
    </xf>
    <xf numFmtId="0" fontId="4" fillId="0" borderId="15" xfId="0" applyFont="1" applyBorder="1">
      <alignment vertical="center"/>
    </xf>
    <xf numFmtId="177" fontId="4" fillId="0" borderId="15" xfId="0" applyNumberFormat="1" applyFont="1" applyBorder="1">
      <alignment vertical="center"/>
    </xf>
    <xf numFmtId="179" fontId="4" fillId="0" borderId="0" xfId="0" applyNumberFormat="1" applyFont="1" applyBorder="1">
      <alignment vertical="center"/>
    </xf>
    <xf numFmtId="177" fontId="4" fillId="0" borderId="0" xfId="0" applyNumberFormat="1" applyFont="1" applyBorder="1">
      <alignment vertical="center"/>
    </xf>
    <xf numFmtId="178" fontId="4" fillId="0" borderId="0" xfId="0" applyNumberFormat="1" applyFont="1" applyBorder="1">
      <alignment vertical="center"/>
    </xf>
    <xf numFmtId="0" fontId="4" fillId="0" borderId="12" xfId="0" applyFont="1" applyBorder="1">
      <alignment vertical="center"/>
    </xf>
    <xf numFmtId="0" fontId="8" fillId="0" borderId="0" xfId="0" applyFont="1">
      <alignment vertical="center"/>
    </xf>
    <xf numFmtId="0" fontId="0" fillId="0" borderId="0" xfId="0" applyBorder="1">
      <alignment vertical="center"/>
    </xf>
    <xf numFmtId="0" fontId="4" fillId="0" borderId="18" xfId="0" applyFont="1" applyBorder="1">
      <alignment vertical="center"/>
    </xf>
    <xf numFmtId="181" fontId="4" fillId="0" borderId="15" xfId="0" applyNumberFormat="1" applyFont="1" applyBorder="1">
      <alignment vertical="center"/>
    </xf>
    <xf numFmtId="179" fontId="4" fillId="0" borderId="0" xfId="0" applyNumberFormat="1" applyFont="1">
      <alignment vertical="center"/>
    </xf>
    <xf numFmtId="181" fontId="4" fillId="0" borderId="0" xfId="0" applyNumberFormat="1" applyFont="1">
      <alignment vertical="center"/>
    </xf>
    <xf numFmtId="184" fontId="0" fillId="0" borderId="0" xfId="0" applyNumberFormat="1">
      <alignment vertical="center"/>
    </xf>
    <xf numFmtId="176" fontId="4" fillId="0" borderId="15" xfId="0" applyNumberFormat="1" applyFont="1" applyBorder="1">
      <alignment vertical="center"/>
    </xf>
    <xf numFmtId="176" fontId="4" fillId="0" borderId="0" xfId="0" applyNumberFormat="1" applyFont="1" applyBorder="1">
      <alignment vertical="center"/>
    </xf>
    <xf numFmtId="0" fontId="12" fillId="0" borderId="10" xfId="0" applyFont="1" applyBorder="1">
      <alignment vertical="center"/>
    </xf>
    <xf numFmtId="0" fontId="15" fillId="0" borderId="20" xfId="0" applyFont="1" applyBorder="1">
      <alignment vertical="center"/>
    </xf>
    <xf numFmtId="0" fontId="15" fillId="0" borderId="0" xfId="0" applyFont="1">
      <alignment vertical="center"/>
    </xf>
    <xf numFmtId="0" fontId="15" fillId="0" borderId="0" xfId="0" applyFont="1" applyBorder="1">
      <alignment vertical="center"/>
    </xf>
    <xf numFmtId="0" fontId="15" fillId="0" borderId="11" xfId="0" applyFont="1" applyBorder="1">
      <alignment vertical="center"/>
    </xf>
    <xf numFmtId="0" fontId="0" fillId="0" borderId="17" xfId="0" applyBorder="1">
      <alignment vertical="center"/>
    </xf>
    <xf numFmtId="0" fontId="0" fillId="0" borderId="10" xfId="0" applyBorder="1">
      <alignment vertical="center"/>
    </xf>
    <xf numFmtId="185" fontId="4" fillId="0" borderId="0" xfId="0" applyNumberFormat="1" applyFont="1" applyBorder="1">
      <alignment vertical="center"/>
    </xf>
    <xf numFmtId="186" fontId="4" fillId="0" borderId="0" xfId="0" applyNumberFormat="1" applyFont="1" applyBorder="1">
      <alignment vertical="center"/>
    </xf>
    <xf numFmtId="186" fontId="5" fillId="0" borderId="0" xfId="0" applyNumberFormat="1" applyFont="1" applyBorder="1">
      <alignment vertical="center"/>
    </xf>
    <xf numFmtId="179" fontId="5" fillId="0" borderId="0" xfId="0" applyNumberFormat="1" applyFont="1" applyBorder="1">
      <alignment vertical="center"/>
    </xf>
    <xf numFmtId="179" fontId="0" fillId="0" borderId="0" xfId="0" applyNumberFormat="1">
      <alignment vertical="center"/>
    </xf>
    <xf numFmtId="0" fontId="4" fillId="0" borderId="20" xfId="0" applyFont="1" applyBorder="1">
      <alignment vertical="center"/>
    </xf>
    <xf numFmtId="0" fontId="4" fillId="0" borderId="17" xfId="0" applyFont="1" applyBorder="1">
      <alignment vertical="center"/>
    </xf>
    <xf numFmtId="0" fontId="4" fillId="0" borderId="16" xfId="0" applyFont="1" applyBorder="1" applyAlignment="1">
      <alignment horizontal="center" vertical="center" wrapText="1"/>
    </xf>
    <xf numFmtId="180" fontId="4" fillId="0" borderId="0" xfId="0" applyNumberFormat="1" applyFont="1" applyBorder="1">
      <alignment vertical="center"/>
    </xf>
    <xf numFmtId="3" fontId="4" fillId="0" borderId="15" xfId="0" applyNumberFormat="1" applyFont="1" applyBorder="1">
      <alignment vertical="center"/>
    </xf>
    <xf numFmtId="3" fontId="4" fillId="0" borderId="0" xfId="0" applyNumberFormat="1" applyFont="1" applyBorder="1">
      <alignment vertical="center"/>
    </xf>
    <xf numFmtId="3" fontId="4" fillId="0" borderId="12" xfId="0" applyNumberFormat="1" applyFont="1" applyBorder="1">
      <alignment vertical="center"/>
    </xf>
    <xf numFmtId="3" fontId="4" fillId="0" borderId="10" xfId="0" applyNumberFormat="1" applyFont="1" applyBorder="1">
      <alignment vertical="center"/>
    </xf>
    <xf numFmtId="0" fontId="7" fillId="0" borderId="0" xfId="0" applyFont="1">
      <alignment vertical="center"/>
    </xf>
    <xf numFmtId="0" fontId="17"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left"/>
    </xf>
    <xf numFmtId="0" fontId="1" fillId="0" borderId="10" xfId="0" applyFont="1" applyBorder="1">
      <alignment vertical="center"/>
    </xf>
    <xf numFmtId="0" fontId="4" fillId="0" borderId="21" xfId="0" applyFont="1" applyBorder="1" applyAlignment="1">
      <alignment horizontal="center" vertical="center"/>
    </xf>
    <xf numFmtId="0" fontId="1" fillId="0" borderId="0" xfId="0" applyFont="1">
      <alignment vertical="center"/>
    </xf>
    <xf numFmtId="0" fontId="1" fillId="0" borderId="0" xfId="0" applyFont="1" applyBorder="1">
      <alignment vertical="center"/>
    </xf>
    <xf numFmtId="0" fontId="4" fillId="0" borderId="0" xfId="0" applyFont="1" applyAlignment="1">
      <alignment horizontal="center" vertical="center"/>
    </xf>
    <xf numFmtId="187" fontId="4" fillId="0" borderId="0" xfId="0" applyNumberFormat="1" applyFont="1" applyBorder="1" applyAlignment="1">
      <alignment horizontal="right" vertical="center"/>
    </xf>
    <xf numFmtId="0" fontId="11" fillId="0" borderId="17" xfId="0" applyFont="1" applyBorder="1" applyAlignment="1">
      <alignment horizontal="right" vertical="center"/>
    </xf>
    <xf numFmtId="182" fontId="14" fillId="0" borderId="10" xfId="0" applyNumberFormat="1" applyFont="1" applyBorder="1" applyAlignment="1">
      <alignment horizontal="right" vertical="center"/>
    </xf>
    <xf numFmtId="187" fontId="14" fillId="0" borderId="10" xfId="0" applyNumberFormat="1" applyFont="1" applyBorder="1" applyAlignment="1">
      <alignment horizontal="right" vertical="center"/>
    </xf>
    <xf numFmtId="182" fontId="18" fillId="0" borderId="10" xfId="0" applyNumberFormat="1" applyFont="1" applyBorder="1" applyAlignment="1">
      <alignment horizontal="right" vertical="center"/>
    </xf>
    <xf numFmtId="182" fontId="14" fillId="0" borderId="10" xfId="0" applyNumberFormat="1" applyFont="1" applyBorder="1">
      <alignment vertical="center"/>
    </xf>
    <xf numFmtId="0" fontId="19" fillId="0" borderId="0" xfId="0" applyFont="1">
      <alignment vertical="center"/>
    </xf>
    <xf numFmtId="0" fontId="4" fillId="0" borderId="15" xfId="0" applyFont="1" applyBorder="1" applyAlignment="1">
      <alignment horizontal="center" vertical="center"/>
    </xf>
    <xf numFmtId="0" fontId="3" fillId="0" borderId="0" xfId="0" applyFont="1" applyBorder="1">
      <alignment vertical="center"/>
    </xf>
    <xf numFmtId="1" fontId="0" fillId="0" borderId="0" xfId="0" applyNumberFormat="1">
      <alignment vertical="center"/>
    </xf>
    <xf numFmtId="0" fontId="0" fillId="0" borderId="0" xfId="0" quotePrefix="1" applyAlignment="1">
      <alignment horizontal="right" vertical="center"/>
    </xf>
    <xf numFmtId="3" fontId="4" fillId="0" borderId="0" xfId="0" applyNumberFormat="1" applyFont="1" applyBorder="1" applyAlignment="1">
      <alignment horizontal="right" vertical="center"/>
    </xf>
    <xf numFmtId="9" fontId="0" fillId="0" borderId="0" xfId="28" applyFont="1">
      <alignment vertical="center"/>
    </xf>
    <xf numFmtId="3" fontId="0" fillId="0" borderId="0" xfId="0" applyNumberFormat="1">
      <alignment vertical="center"/>
    </xf>
    <xf numFmtId="3" fontId="0" fillId="0" borderId="0" xfId="0" applyNumberFormat="1" applyFont="1">
      <alignment vertical="center"/>
    </xf>
    <xf numFmtId="3" fontId="4" fillId="0" borderId="15" xfId="0" applyNumberFormat="1" applyFont="1" applyBorder="1" applyAlignment="1">
      <alignment horizontal="right" vertical="center"/>
    </xf>
    <xf numFmtId="186" fontId="0" fillId="0" borderId="0" xfId="0" applyNumberFormat="1">
      <alignment vertical="center"/>
    </xf>
    <xf numFmtId="0" fontId="0" fillId="0" borderId="0" xfId="0" applyFont="1">
      <alignment vertical="center"/>
    </xf>
    <xf numFmtId="0" fontId="4" fillId="0" borderId="0" xfId="0" applyFont="1" applyBorder="1" applyAlignment="1">
      <alignment horizontal="right" vertical="center"/>
    </xf>
    <xf numFmtId="3" fontId="4" fillId="0" borderId="0" xfId="0" applyNumberFormat="1" applyFont="1" applyBorder="1" applyAlignment="1">
      <alignment vertical="center"/>
    </xf>
    <xf numFmtId="3" fontId="4" fillId="0" borderId="15" xfId="0" applyNumberFormat="1" applyFont="1" applyBorder="1" applyAlignment="1">
      <alignment vertical="center"/>
    </xf>
    <xf numFmtId="176" fontId="4" fillId="0" borderId="15" xfId="0" applyNumberFormat="1" applyFont="1" applyBorder="1" applyAlignment="1">
      <alignment horizontal="right" vertical="center"/>
    </xf>
    <xf numFmtId="176" fontId="4" fillId="0" borderId="0" xfId="0" applyNumberFormat="1" applyFont="1" applyBorder="1" applyAlignment="1">
      <alignment horizontal="right" vertical="center"/>
    </xf>
    <xf numFmtId="179" fontId="4" fillId="0" borderId="0" xfId="0" applyNumberFormat="1" applyFont="1" applyBorder="1" applyAlignment="1">
      <alignment horizontal="right" vertical="center"/>
    </xf>
    <xf numFmtId="181" fontId="4" fillId="0" borderId="0" xfId="0" applyNumberFormat="1" applyFont="1" applyAlignment="1">
      <alignment horizontal="right" vertical="center"/>
    </xf>
    <xf numFmtId="181" fontId="4" fillId="0" borderId="0" xfId="0" applyNumberFormat="1" applyFont="1" applyBorder="1">
      <alignment vertical="center"/>
    </xf>
    <xf numFmtId="183" fontId="4" fillId="0" borderId="0" xfId="0" applyNumberFormat="1" applyFont="1">
      <alignment vertical="center"/>
    </xf>
    <xf numFmtId="179" fontId="4" fillId="0" borderId="0" xfId="0" applyNumberFormat="1" applyFont="1" applyAlignment="1">
      <alignment horizontal="right" vertical="center"/>
    </xf>
    <xf numFmtId="0" fontId="5" fillId="0" borderId="0" xfId="0" applyFont="1" applyAlignment="1"/>
    <xf numFmtId="188" fontId="3" fillId="0" borderId="0" xfId="0" applyNumberFormat="1" applyFont="1">
      <alignment vertical="center"/>
    </xf>
    <xf numFmtId="189" fontId="4" fillId="0" borderId="0" xfId="0" applyNumberFormat="1" applyFont="1" applyBorder="1">
      <alignment vertical="center"/>
    </xf>
    <xf numFmtId="0" fontId="6" fillId="0" borderId="0" xfId="0" applyFont="1" applyAlignment="1">
      <alignment vertical="center"/>
    </xf>
    <xf numFmtId="0" fontId="4" fillId="0" borderId="22" xfId="0" applyFont="1" applyBorder="1">
      <alignment vertical="center"/>
    </xf>
    <xf numFmtId="0" fontId="5" fillId="0" borderId="0" xfId="0" applyFont="1" applyFill="1" applyAlignment="1">
      <alignment vertical="center"/>
    </xf>
    <xf numFmtId="181" fontId="4" fillId="0" borderId="0" xfId="0" applyNumberFormat="1" applyFont="1" applyBorder="1" applyAlignment="1">
      <alignment horizontal="right" vertical="center"/>
    </xf>
    <xf numFmtId="3" fontId="4" fillId="0" borderId="17" xfId="0" applyNumberFormat="1" applyFont="1" applyBorder="1">
      <alignment vertical="center"/>
    </xf>
    <xf numFmtId="0" fontId="14" fillId="0" borderId="0" xfId="0" applyFont="1" applyAlignment="1">
      <alignment vertical="center"/>
    </xf>
    <xf numFmtId="179" fontId="4" fillId="0" borderId="0" xfId="0" applyNumberFormat="1" applyFont="1" applyFill="1" applyBorder="1">
      <alignment vertical="center"/>
    </xf>
    <xf numFmtId="181" fontId="4" fillId="0" borderId="0" xfId="0" applyNumberFormat="1" applyFont="1" applyFill="1" applyBorder="1">
      <alignment vertical="center"/>
    </xf>
    <xf numFmtId="0" fontId="4" fillId="0" borderId="0" xfId="0" applyFont="1" applyAlignment="1">
      <alignment horizontal="right" vertical="center"/>
    </xf>
    <xf numFmtId="0" fontId="4" fillId="0" borderId="0" xfId="0" applyFont="1" applyBorder="1" applyAlignment="1">
      <alignment horizontal="center"/>
    </xf>
    <xf numFmtId="38" fontId="4" fillId="0" borderId="0" xfId="47" applyFont="1" applyBorder="1">
      <alignment vertical="center"/>
    </xf>
    <xf numFmtId="0" fontId="6" fillId="0" borderId="14" xfId="0" applyFont="1" applyBorder="1" applyAlignment="1">
      <alignment horizontal="center" vertical="center" wrapText="1"/>
    </xf>
    <xf numFmtId="38" fontId="4" fillId="0" borderId="0" xfId="47" applyFont="1" applyBorder="1" applyAlignment="1">
      <alignment horizontal="right" vertical="center"/>
    </xf>
    <xf numFmtId="0" fontId="4" fillId="0" borderId="16" xfId="0" applyFont="1" applyBorder="1" applyAlignment="1">
      <alignment horizontal="center"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9" fillId="0" borderId="0" xfId="0" applyFont="1" applyAlignment="1">
      <alignment horizontal="center"/>
    </xf>
    <xf numFmtId="0" fontId="10" fillId="0" borderId="0" xfId="0" applyFont="1" applyAlignment="1"/>
    <xf numFmtId="0" fontId="4" fillId="0" borderId="14" xfId="0" applyFont="1" applyBorder="1" applyAlignment="1">
      <alignment horizontal="center"/>
    </xf>
    <xf numFmtId="0" fontId="4" fillId="0" borderId="16" xfId="0" applyFont="1" applyBorder="1" applyAlignment="1">
      <alignment horizontal="center"/>
    </xf>
    <xf numFmtId="0" fontId="4" fillId="0" borderId="0" xfId="0" applyFont="1" applyAlignment="1">
      <alignment vertical="center"/>
    </xf>
    <xf numFmtId="0" fontId="4" fillId="0" borderId="0" xfId="0" applyFont="1" applyBorder="1" applyAlignment="1">
      <alignment horizontal="center" vertical="center"/>
    </xf>
    <xf numFmtId="191" fontId="4" fillId="0" borderId="15" xfId="0" applyNumberFormat="1" applyFont="1" applyBorder="1">
      <alignment vertical="center"/>
    </xf>
    <xf numFmtId="179" fontId="4" fillId="0" borderId="0" xfId="0" applyNumberFormat="1" applyFont="1" applyFill="1" applyBorder="1" applyAlignment="1">
      <alignment horizontal="right" vertical="center"/>
    </xf>
    <xf numFmtId="192" fontId="4" fillId="0" borderId="0" xfId="0" applyNumberFormat="1" applyFont="1" applyAlignment="1">
      <alignment horizontal="right" vertical="center"/>
    </xf>
    <xf numFmtId="192" fontId="4" fillId="0" borderId="15" xfId="0" applyNumberFormat="1" applyFont="1" applyBorder="1">
      <alignment vertical="center"/>
    </xf>
    <xf numFmtId="180" fontId="4" fillId="0" borderId="0" xfId="0" applyNumberFormat="1" applyFont="1" applyAlignment="1">
      <alignment horizontal="right" vertical="center"/>
    </xf>
    <xf numFmtId="192" fontId="0" fillId="0" borderId="0" xfId="0" applyNumberFormat="1">
      <alignment vertical="center"/>
    </xf>
    <xf numFmtId="192" fontId="4" fillId="0" borderId="0" xfId="0" applyNumberFormat="1" applyFont="1">
      <alignment vertical="center"/>
    </xf>
    <xf numFmtId="190" fontId="4" fillId="0" borderId="0" xfId="0" applyNumberFormat="1" applyFont="1" applyAlignment="1">
      <alignment horizontal="right" vertical="center"/>
    </xf>
    <xf numFmtId="0" fontId="4" fillId="0" borderId="0" xfId="0" applyFont="1" applyFill="1" applyBorder="1" applyAlignment="1">
      <alignment horizontal="right" vertical="center"/>
    </xf>
    <xf numFmtId="192" fontId="0" fillId="0" borderId="0" xfId="0" applyNumberFormat="1" applyFont="1">
      <alignment vertical="center"/>
    </xf>
    <xf numFmtId="0" fontId="0" fillId="0" borderId="10" xfId="0" applyFont="1" applyBorder="1">
      <alignment vertical="center"/>
    </xf>
    <xf numFmtId="192" fontId="4" fillId="0" borderId="0" xfId="0" applyNumberFormat="1" applyFont="1" applyFill="1" applyBorder="1">
      <alignment vertical="center"/>
    </xf>
    <xf numFmtId="0" fontId="4" fillId="0" borderId="0" xfId="0" applyFont="1" applyBorder="1" applyAlignment="1">
      <alignment horizontal="center" vertical="center"/>
    </xf>
    <xf numFmtId="192" fontId="4" fillId="0" borderId="22" xfId="0" applyNumberFormat="1" applyFont="1" applyBorder="1" applyAlignment="1">
      <alignment horizontal="right" vertical="center"/>
    </xf>
    <xf numFmtId="0" fontId="4" fillId="0" borderId="0" xfId="0" applyFont="1" applyBorder="1" applyAlignment="1">
      <alignment horizontal="distributed" vertical="center" indent="1"/>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3" fillId="0" borderId="0" xfId="0" applyFont="1" applyFill="1" applyBorder="1" applyAlignment="1">
      <alignment horizontal="right" vertical="center"/>
    </xf>
    <xf numFmtId="177" fontId="3" fillId="0" borderId="15" xfId="0" applyNumberFormat="1" applyFont="1" applyBorder="1" applyAlignment="1">
      <alignment horizontal="right" vertical="center"/>
    </xf>
    <xf numFmtId="179" fontId="3" fillId="0" borderId="0" xfId="0" applyNumberFormat="1" applyFont="1" applyBorder="1" applyAlignment="1">
      <alignment horizontal="right" vertical="center"/>
    </xf>
    <xf numFmtId="177"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0" fontId="6" fillId="0" borderId="13" xfId="0" applyFont="1" applyBorder="1" applyAlignment="1">
      <alignment horizontal="center" vertical="center" wrapText="1"/>
    </xf>
    <xf numFmtId="0" fontId="3" fillId="0" borderId="0" xfId="0" applyFont="1" applyBorder="1" applyAlignment="1">
      <alignment horizontal="right" vertical="center"/>
    </xf>
    <xf numFmtId="176" fontId="3" fillId="0" borderId="15" xfId="0" applyNumberFormat="1" applyFont="1" applyBorder="1" applyAlignment="1">
      <alignment horizontal="right" vertical="center"/>
    </xf>
    <xf numFmtId="176" fontId="3" fillId="0" borderId="0" xfId="0" applyNumberFormat="1" applyFont="1" applyBorder="1" applyAlignment="1">
      <alignment horizontal="right" vertical="center"/>
    </xf>
    <xf numFmtId="184" fontId="0" fillId="0" borderId="0" xfId="0" applyNumberFormat="1" applyFont="1">
      <alignment vertical="center"/>
    </xf>
    <xf numFmtId="180" fontId="3" fillId="0" borderId="0" xfId="0" applyNumberFormat="1" applyFont="1" applyBorder="1" applyAlignment="1">
      <alignment horizontal="right" vertical="center"/>
    </xf>
    <xf numFmtId="186" fontId="3" fillId="0" borderId="0" xfId="0" applyNumberFormat="1" applyFont="1" applyBorder="1" applyAlignment="1">
      <alignment horizontal="right" vertical="center"/>
    </xf>
    <xf numFmtId="192" fontId="3" fillId="0" borderId="0" xfId="0" applyNumberFormat="1" applyFont="1" applyAlignment="1">
      <alignment horizontal="right" vertical="center"/>
    </xf>
    <xf numFmtId="186" fontId="0" fillId="0" borderId="0" xfId="0" applyNumberFormat="1" applyFont="1">
      <alignment vertical="center"/>
    </xf>
    <xf numFmtId="181" fontId="3" fillId="0" borderId="0" xfId="0" applyNumberFormat="1" applyFont="1" applyAlignment="1">
      <alignment horizontal="right" vertical="center"/>
    </xf>
    <xf numFmtId="0" fontId="3" fillId="0" borderId="0" xfId="0" applyFont="1" applyAlignment="1">
      <alignment horizontal="right" vertical="center"/>
    </xf>
    <xf numFmtId="179" fontId="0" fillId="0" borderId="0" xfId="0" applyNumberFormat="1" applyFont="1">
      <alignment vertical="center"/>
    </xf>
    <xf numFmtId="181" fontId="0" fillId="0" borderId="0" xfId="0" applyNumberFormat="1" applyFont="1">
      <alignment vertical="center"/>
    </xf>
    <xf numFmtId="181" fontId="3" fillId="0" borderId="0" xfId="0" applyNumberFormat="1" applyFont="1">
      <alignment vertical="center"/>
    </xf>
    <xf numFmtId="192" fontId="3" fillId="0" borderId="15" xfId="0" applyNumberFormat="1" applyFont="1" applyBorder="1" applyAlignment="1">
      <alignment horizontal="right" vertical="center"/>
    </xf>
    <xf numFmtId="0" fontId="3" fillId="0" borderId="0" xfId="0" applyFont="1" applyAlignment="1">
      <alignment vertical="center"/>
    </xf>
    <xf numFmtId="181" fontId="3" fillId="0" borderId="15" xfId="0" applyNumberFormat="1" applyFont="1" applyBorder="1" applyAlignment="1">
      <alignment horizontal="right" vertical="center"/>
    </xf>
    <xf numFmtId="181" fontId="3" fillId="0" borderId="0" xfId="0" applyNumberFormat="1" applyFont="1" applyBorder="1" applyAlignment="1">
      <alignment horizontal="right" vertical="center"/>
    </xf>
    <xf numFmtId="179" fontId="3" fillId="0" borderId="0" xfId="0" applyNumberFormat="1" applyFont="1" applyAlignment="1">
      <alignment horizontal="right" vertical="center"/>
    </xf>
    <xf numFmtId="183" fontId="3" fillId="0" borderId="0" xfId="0" applyNumberFormat="1" applyFont="1" applyAlignment="1">
      <alignment horizontal="right" vertical="center"/>
    </xf>
    <xf numFmtId="181" fontId="3" fillId="0" borderId="0"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9" fontId="3" fillId="0" borderId="0" xfId="0" applyNumberFormat="1" applyFont="1" applyFill="1" applyBorder="1">
      <alignment vertical="center"/>
    </xf>
    <xf numFmtId="3" fontId="3" fillId="0" borderId="15" xfId="0" applyNumberFormat="1" applyFont="1" applyBorder="1" applyAlignment="1">
      <alignment horizontal="right" vertical="center"/>
    </xf>
    <xf numFmtId="3" fontId="3" fillId="0" borderId="0" xfId="0" applyNumberFormat="1" applyFont="1" applyBorder="1" applyAlignment="1">
      <alignment horizontal="right" vertical="center"/>
    </xf>
    <xf numFmtId="3" fontId="17" fillId="0" borderId="0" xfId="0" applyNumberFormat="1" applyFont="1" applyBorder="1" applyAlignment="1">
      <alignment horizontal="right" vertical="center"/>
    </xf>
    <xf numFmtId="192" fontId="3" fillId="0" borderId="22" xfId="0" applyNumberFormat="1" applyFont="1" applyBorder="1" applyAlignment="1">
      <alignment horizontal="right" vertical="center"/>
    </xf>
    <xf numFmtId="3" fontId="3" fillId="0" borderId="15" xfId="0" applyNumberFormat="1" applyFont="1" applyBorder="1" applyAlignment="1">
      <alignment vertical="center"/>
    </xf>
    <xf numFmtId="3" fontId="3" fillId="0" borderId="0" xfId="0" applyNumberFormat="1" applyFont="1" applyBorder="1" applyAlignment="1">
      <alignment vertical="center"/>
    </xf>
    <xf numFmtId="192" fontId="3" fillId="0" borderId="0" xfId="0" applyNumberFormat="1" applyFont="1">
      <alignment vertical="center"/>
    </xf>
    <xf numFmtId="192" fontId="3" fillId="0" borderId="0" xfId="0" applyNumberFormat="1" applyFont="1" applyAlignment="1">
      <alignment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xf>
    <xf numFmtId="0" fontId="4" fillId="0" borderId="16" xfId="0" applyFont="1" applyBorder="1" applyAlignment="1">
      <alignment horizontal="center"/>
    </xf>
    <xf numFmtId="0" fontId="4" fillId="0" borderId="13" xfId="0" applyFont="1" applyBorder="1" applyAlignment="1">
      <alignment horizontal="center" vertical="center"/>
    </xf>
    <xf numFmtId="0" fontId="32" fillId="0" borderId="22" xfId="63" applyFont="1" applyFill="1" applyBorder="1" applyAlignment="1">
      <alignment horizontal="right"/>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38" fontId="4" fillId="0" borderId="15" xfId="47" applyFont="1" applyBorder="1" applyAlignment="1">
      <alignment horizontal="right" vertical="center"/>
    </xf>
    <xf numFmtId="38" fontId="4" fillId="0" borderId="15" xfId="47" applyFont="1" applyBorder="1" applyAlignment="1">
      <alignment vertical="center"/>
    </xf>
    <xf numFmtId="38" fontId="3" fillId="0" borderId="15" xfId="47" applyFont="1" applyBorder="1" applyAlignment="1">
      <alignment horizontal="right" vertical="center"/>
    </xf>
    <xf numFmtId="38" fontId="4" fillId="0" borderId="0" xfId="47" applyFont="1" applyAlignment="1">
      <alignment vertical="center"/>
    </xf>
    <xf numFmtId="38" fontId="4" fillId="0" borderId="0" xfId="47" applyFont="1" applyAlignment="1">
      <alignment horizontal="right" vertical="center"/>
    </xf>
    <xf numFmtId="38" fontId="3" fillId="0" borderId="0" xfId="47" applyFont="1" applyBorder="1" applyAlignment="1">
      <alignment horizontal="right" vertical="center"/>
    </xf>
    <xf numFmtId="38" fontId="4" fillId="0" borderId="0" xfId="47" applyFont="1">
      <alignment vertical="center"/>
    </xf>
    <xf numFmtId="0" fontId="5" fillId="0" borderId="0" xfId="44" applyFont="1" applyAlignment="1">
      <alignment vertical="center"/>
    </xf>
    <xf numFmtId="0" fontId="38" fillId="0" borderId="0" xfId="44"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Border="1" applyAlignment="1">
      <alignment vertical="center"/>
    </xf>
    <xf numFmtId="0" fontId="43" fillId="0" borderId="0" xfId="44" applyFont="1" applyAlignment="1">
      <alignment vertical="center"/>
    </xf>
    <xf numFmtId="0" fontId="11" fillId="0" borderId="0" xfId="44" applyFont="1" applyAlignment="1">
      <alignment vertical="center"/>
    </xf>
    <xf numFmtId="0" fontId="44" fillId="0" borderId="0" xfId="64" applyAlignment="1" applyProtection="1">
      <alignment vertical="center"/>
    </xf>
    <xf numFmtId="0" fontId="5" fillId="0" borderId="0" xfId="0" applyFont="1" applyAlignment="1">
      <alignment horizontal="center" vertical="center"/>
    </xf>
    <xf numFmtId="0" fontId="8" fillId="0" borderId="14" xfId="0" applyFont="1" applyBorder="1" applyAlignment="1">
      <alignment horizontal="center" vertical="center"/>
    </xf>
    <xf numFmtId="0" fontId="8" fillId="0" borderId="23" xfId="0" applyFont="1" applyBorder="1" applyAlignment="1">
      <alignment horizontal="center" vertical="center"/>
    </xf>
    <xf numFmtId="0" fontId="8" fillId="0" borderId="19" xfId="0" applyFont="1" applyBorder="1" applyAlignment="1">
      <alignment horizontal="center" vertical="center"/>
    </xf>
    <xf numFmtId="0" fontId="7" fillId="0" borderId="0" xfId="0" applyFont="1" applyAlignment="1">
      <alignment horizontal="left"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xf>
    <xf numFmtId="0" fontId="10" fillId="0" borderId="0" xfId="0" applyFont="1" applyAlignment="1"/>
    <xf numFmtId="0" fontId="4" fillId="0" borderId="14" xfId="0" applyFont="1" applyBorder="1" applyAlignment="1">
      <alignment horizontal="center"/>
    </xf>
    <xf numFmtId="0" fontId="4" fillId="0" borderId="19" xfId="0" applyFont="1" applyBorder="1" applyAlignment="1">
      <alignment horizontal="center"/>
    </xf>
    <xf numFmtId="0" fontId="4" fillId="0" borderId="16" xfId="0" applyFont="1" applyBorder="1" applyAlignment="1">
      <alignment horizontal="center"/>
    </xf>
    <xf numFmtId="0" fontId="4" fillId="0" borderId="23" xfId="0" applyFont="1" applyBorder="1" applyAlignment="1">
      <alignment horizontal="center"/>
    </xf>
    <xf numFmtId="0" fontId="6" fillId="0" borderId="0" xfId="0" applyFont="1" applyAlignment="1">
      <alignment horizontal="left" vertical="center"/>
    </xf>
    <xf numFmtId="0" fontId="4" fillId="0" borderId="0" xfId="0" applyFont="1" applyAlignment="1">
      <alignmen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8" fillId="0" borderId="10" xfId="0" applyFont="1" applyBorder="1" applyAlignment="1">
      <alignment horizontal="center" vertical="center"/>
    </xf>
    <xf numFmtId="0" fontId="4" fillId="0" borderId="14"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left" vertical="center"/>
    </xf>
    <xf numFmtId="0" fontId="4" fillId="0" borderId="22" xfId="0" applyFont="1" applyBorder="1" applyAlignment="1">
      <alignment horizontal="center" vertical="center"/>
    </xf>
    <xf numFmtId="0" fontId="4" fillId="0" borderId="21" xfId="0" applyFont="1" applyBorder="1" applyAlignment="1">
      <alignment horizontal="center" vertical="center" wrapText="1"/>
    </xf>
    <xf numFmtId="0" fontId="4" fillId="0" borderId="13" xfId="0" applyFont="1" applyBorder="1" applyAlignment="1">
      <alignment horizontal="center" vertical="center"/>
    </xf>
    <xf numFmtId="0" fontId="4" fillId="0" borderId="20" xfId="0" applyFont="1" applyBorder="1" applyAlignment="1">
      <alignment horizontal="center" vertical="center" wrapText="1"/>
    </xf>
    <xf numFmtId="0" fontId="5" fillId="0" borderId="0" xfId="0" applyFont="1" applyAlignment="1">
      <alignment horizontal="center"/>
    </xf>
    <xf numFmtId="0" fontId="4" fillId="0" borderId="0" xfId="0" applyFont="1" applyBorder="1" applyAlignment="1">
      <alignment horizontal="center" vertical="center"/>
    </xf>
    <xf numFmtId="0" fontId="5" fillId="0" borderId="0" xfId="0" applyFont="1" applyFill="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4" xfId="0" applyFont="1" applyBorder="1" applyAlignment="1">
      <alignment horizontal="center" vertical="center" wrapText="1" shrinkToFit="1"/>
    </xf>
    <xf numFmtId="0" fontId="16" fillId="0" borderId="0" xfId="0" applyFont="1" applyAlignment="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チェック セル 2" xfId="50" xr:uid="{00000000-0005-0000-0000-00001A000000}"/>
    <cellStyle name="どちらでもない" xfId="27" builtinId="28" customBuiltin="1"/>
    <cellStyle name="パーセント" xfId="28" builtinId="5"/>
    <cellStyle name="ハイパーリンク 2" xfId="29" xr:uid="{00000000-0005-0000-0000-00001D000000}"/>
    <cellStyle name="ハイパーリンク 3" xfId="64" xr:uid="{64F74690-AC11-4B43-9073-4120B9171D44}"/>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47" builtinId="6"/>
    <cellStyle name="桁区切り 2" xfId="35" xr:uid="{00000000-0005-0000-0000-000024000000}"/>
    <cellStyle name="桁区切り 3" xfId="51" xr:uid="{00000000-0005-0000-0000-000025000000}"/>
    <cellStyle name="桁区切り 4" xfId="52" xr:uid="{00000000-0005-0000-0000-000026000000}"/>
    <cellStyle name="桁区切り 5" xfId="49" xr:uid="{00000000-0005-0000-0000-000027000000}"/>
    <cellStyle name="桁区切り 6" xfId="62" xr:uid="{00000000-0005-0000-0000-000028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53" xr:uid="{00000000-0005-0000-0000-000030000000}"/>
    <cellStyle name="入力" xfId="43" builtinId="20" customBuiltin="1"/>
    <cellStyle name="標準" xfId="0" builtinId="0"/>
    <cellStyle name="標準 2" xfId="44" xr:uid="{00000000-0005-0000-0000-000033000000}"/>
    <cellStyle name="標準 2 2" xfId="54" xr:uid="{00000000-0005-0000-0000-000034000000}"/>
    <cellStyle name="標準 2 3" xfId="55" xr:uid="{00000000-0005-0000-0000-000035000000}"/>
    <cellStyle name="標準 3" xfId="45" xr:uid="{00000000-0005-0000-0000-000036000000}"/>
    <cellStyle name="標準 3 2" xfId="56" xr:uid="{00000000-0005-0000-0000-000037000000}"/>
    <cellStyle name="標準 3 3" xfId="57" xr:uid="{00000000-0005-0000-0000-000038000000}"/>
    <cellStyle name="標準 4" xfId="58" xr:uid="{00000000-0005-0000-0000-000039000000}"/>
    <cellStyle name="標準 5" xfId="59" xr:uid="{00000000-0005-0000-0000-00003A000000}"/>
    <cellStyle name="標準 6" xfId="60" xr:uid="{00000000-0005-0000-0000-00003B000000}"/>
    <cellStyle name="標準 7" xfId="48" xr:uid="{00000000-0005-0000-0000-00003C000000}"/>
    <cellStyle name="標準 8" xfId="61" xr:uid="{00000000-0005-0000-0000-00003D000000}"/>
    <cellStyle name="標準_時系列表" xfId="63" xr:uid="{08DC5F00-4190-440C-8DDE-B06A6C6ED48C}"/>
    <cellStyle name="良い" xfId="46" builtinId="26" customBuiltin="1"/>
  </cellStyles>
  <dxfs count="9">
    <dxf>
      <numFmt numFmtId="193" formatCode="&quot;－ &quot;"/>
    </dxf>
    <dxf>
      <numFmt numFmtId="193" formatCode="&quot;－ &quot;"/>
    </dxf>
    <dxf>
      <numFmt numFmtId="193" formatCode="&quot;－ &quot;"/>
    </dxf>
    <dxf>
      <numFmt numFmtId="193" formatCode="&quot;－ &quot;"/>
    </dxf>
    <dxf>
      <numFmt numFmtId="193" formatCode="&quot;－ &quot;"/>
    </dxf>
    <dxf>
      <numFmt numFmtId="193" formatCode="&quot;－ &quot;"/>
    </dxf>
    <dxf>
      <numFmt numFmtId="193" formatCode="&quot;－ &quot;"/>
    </dxf>
    <dxf>
      <numFmt numFmtId="193" formatCode="&quot;－ &quot;"/>
    </dxf>
    <dxf>
      <numFmt numFmtId="193" formatCode="&quot;－ &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ee_space(1370030000)/Kaiseki(X)/05_&#12381;&#12398;&#20182;&#12398;&#32113;&#35336;/05_&#24314;&#35373;&#30528;&#24037;&#32113;&#35336;/&#32113;&#35336;&#35299;&#26512;/&#32113;&#35336;&#35299;&#26512;&#65288;&#24179;&#25104;&#65299;&#65296;&#24180;&#65289;/&#26032;&#35373;&#20303;&#23429;&#30528;&#24037;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京都市"/>
      <sheetName val="政令市"/>
      <sheetName val="B017"/>
      <sheetName val="B018"/>
      <sheetName val="時系列（京都市）"/>
      <sheetName val="時系列（政令市）"/>
      <sheetName val="別1"/>
      <sheetName val="別2"/>
      <sheetName val="別3"/>
      <sheetName val="別4"/>
      <sheetName val="別5"/>
      <sheetName val="別6"/>
      <sheetName val="別7"/>
      <sheetName val="別8"/>
      <sheetName val="別9"/>
      <sheetName val="別10"/>
      <sheetName val="別11"/>
      <sheetName val="別12"/>
      <sheetName val="別13"/>
      <sheetName val="別14"/>
      <sheetName val="別15"/>
    </sheetNames>
    <sheetDataSet>
      <sheetData sheetId="0"/>
      <sheetData sheetId="1">
        <row r="7">
          <cell r="M7">
            <v>110510</v>
          </cell>
          <cell r="N7">
            <v>142393</v>
          </cell>
        </row>
        <row r="8">
          <cell r="C8">
            <v>8896</v>
          </cell>
          <cell r="D8">
            <v>615784</v>
          </cell>
          <cell r="E8">
            <v>1806</v>
          </cell>
          <cell r="F8">
            <v>209184</v>
          </cell>
          <cell r="G8">
            <v>4661</v>
          </cell>
          <cell r="H8">
            <v>205883</v>
          </cell>
          <cell r="I8">
            <v>101</v>
          </cell>
          <cell r="J8">
            <v>6009</v>
          </cell>
          <cell r="K8">
            <v>2328</v>
          </cell>
          <cell r="L8">
            <v>194708</v>
          </cell>
          <cell r="M8">
            <v>852</v>
          </cell>
          <cell r="N8">
            <v>1471</v>
          </cell>
          <cell r="O8">
            <v>8559</v>
          </cell>
          <cell r="P8">
            <v>594070</v>
          </cell>
          <cell r="Q8">
            <v>337</v>
          </cell>
          <cell r="R8">
            <v>21714</v>
          </cell>
          <cell r="T8">
            <v>3319</v>
          </cell>
          <cell r="U8">
            <v>354285</v>
          </cell>
          <cell r="V8">
            <v>256</v>
          </cell>
          <cell r="W8">
            <v>14790</v>
          </cell>
          <cell r="X8">
            <v>5321</v>
          </cell>
          <cell r="Y8">
            <v>246709</v>
          </cell>
          <cell r="Z8">
            <v>3915</v>
          </cell>
          <cell r="AA8">
            <v>349608</v>
          </cell>
          <cell r="AB8">
            <v>31</v>
          </cell>
          <cell r="AC8">
            <v>1231</v>
          </cell>
          <cell r="AD8">
            <v>3199</v>
          </cell>
          <cell r="AE8">
            <v>157555</v>
          </cell>
          <cell r="AF8">
            <v>1724</v>
          </cell>
          <cell r="AG8">
            <v>105787</v>
          </cell>
          <cell r="AH8">
            <v>25</v>
          </cell>
          <cell r="AI8">
            <v>1335</v>
          </cell>
          <cell r="AJ8">
            <v>2</v>
          </cell>
          <cell r="AK8">
            <v>268</v>
          </cell>
          <cell r="AL8">
            <v>8421</v>
          </cell>
          <cell r="AM8">
            <v>577775</v>
          </cell>
          <cell r="AN8">
            <v>1702</v>
          </cell>
          <cell r="AO8">
            <v>4412</v>
          </cell>
          <cell r="AP8">
            <v>35</v>
          </cell>
          <cell r="AQ8">
            <v>2272</v>
          </cell>
          <cell r="AR8">
            <v>175</v>
          </cell>
          <cell r="AS8">
            <v>13015</v>
          </cell>
          <cell r="AT8">
            <v>0</v>
          </cell>
          <cell r="AU8">
            <v>175</v>
          </cell>
          <cell r="AV8">
            <v>0</v>
          </cell>
          <cell r="AW8">
            <v>0</v>
          </cell>
          <cell r="AX8">
            <v>108</v>
          </cell>
          <cell r="AY8">
            <v>10203</v>
          </cell>
          <cell r="AZ8">
            <v>44</v>
          </cell>
          <cell r="BA8">
            <v>23</v>
          </cell>
          <cell r="BB8">
            <v>0</v>
          </cell>
          <cell r="BC8">
            <v>41</v>
          </cell>
          <cell r="BD8">
            <v>0</v>
          </cell>
          <cell r="BJ8">
            <v>192</v>
          </cell>
          <cell r="BK8">
            <v>14791</v>
          </cell>
          <cell r="BL8">
            <v>60</v>
          </cell>
          <cell r="BM8">
            <v>51</v>
          </cell>
          <cell r="BN8">
            <v>66</v>
          </cell>
          <cell r="BO8">
            <v>15</v>
          </cell>
        </row>
        <row r="9">
          <cell r="C9">
            <v>663</v>
          </cell>
          <cell r="D9">
            <v>57172</v>
          </cell>
          <cell r="E9">
            <v>240</v>
          </cell>
          <cell r="F9">
            <v>28885</v>
          </cell>
          <cell r="G9">
            <v>245</v>
          </cell>
          <cell r="H9">
            <v>10969</v>
          </cell>
          <cell r="I9">
            <v>3</v>
          </cell>
          <cell r="J9">
            <v>856</v>
          </cell>
          <cell r="K9">
            <v>175</v>
          </cell>
          <cell r="L9">
            <v>16462</v>
          </cell>
          <cell r="O9">
            <v>655</v>
          </cell>
          <cell r="P9">
            <v>56155</v>
          </cell>
          <cell r="Q9">
            <v>8</v>
          </cell>
          <cell r="R9">
            <v>1017</v>
          </cell>
          <cell r="T9">
            <v>423</v>
          </cell>
          <cell r="U9">
            <v>46644</v>
          </cell>
          <cell r="V9">
            <v>14</v>
          </cell>
          <cell r="W9">
            <v>826</v>
          </cell>
          <cell r="X9">
            <v>226</v>
          </cell>
          <cell r="Y9">
            <v>9702</v>
          </cell>
          <cell r="Z9">
            <v>415</v>
          </cell>
          <cell r="AA9">
            <v>43077</v>
          </cell>
          <cell r="AB9">
            <v>0</v>
          </cell>
          <cell r="AC9">
            <v>0</v>
          </cell>
          <cell r="AD9">
            <v>141</v>
          </cell>
          <cell r="AE9">
            <v>6168</v>
          </cell>
          <cell r="AF9">
            <v>107</v>
          </cell>
          <cell r="AG9">
            <v>7927</v>
          </cell>
          <cell r="AH9">
            <v>0</v>
          </cell>
          <cell r="AI9">
            <v>0</v>
          </cell>
          <cell r="AJ9">
            <v>0</v>
          </cell>
          <cell r="AK9">
            <v>0</v>
          </cell>
          <cell r="AL9">
            <v>646</v>
          </cell>
          <cell r="AM9">
            <v>55535</v>
          </cell>
          <cell r="AR9">
            <v>0</v>
          </cell>
          <cell r="AS9">
            <v>0</v>
          </cell>
          <cell r="AX9">
            <v>10</v>
          </cell>
          <cell r="AY9">
            <v>924</v>
          </cell>
          <cell r="BJ9">
            <v>7</v>
          </cell>
          <cell r="BK9">
            <v>713</v>
          </cell>
        </row>
        <row r="10">
          <cell r="C10">
            <v>690</v>
          </cell>
          <cell r="D10">
            <v>39653</v>
          </cell>
          <cell r="E10">
            <v>86</v>
          </cell>
          <cell r="F10">
            <v>10904</v>
          </cell>
          <cell r="G10">
            <v>477</v>
          </cell>
          <cell r="H10">
            <v>17769</v>
          </cell>
          <cell r="I10">
            <v>3</v>
          </cell>
          <cell r="J10">
            <v>407</v>
          </cell>
          <cell r="K10">
            <v>124</v>
          </cell>
          <cell r="L10">
            <v>10573</v>
          </cell>
          <cell r="O10">
            <v>682</v>
          </cell>
          <cell r="P10">
            <v>39119</v>
          </cell>
          <cell r="Q10">
            <v>8</v>
          </cell>
          <cell r="R10">
            <v>534</v>
          </cell>
          <cell r="T10">
            <v>153</v>
          </cell>
          <cell r="U10">
            <v>17775</v>
          </cell>
          <cell r="V10">
            <v>8</v>
          </cell>
          <cell r="W10">
            <v>454</v>
          </cell>
          <cell r="X10">
            <v>529</v>
          </cell>
          <cell r="Y10">
            <v>21424</v>
          </cell>
          <cell r="Z10">
            <v>149</v>
          </cell>
          <cell r="AA10">
            <v>16753</v>
          </cell>
          <cell r="AB10">
            <v>0</v>
          </cell>
          <cell r="AC10">
            <v>0</v>
          </cell>
          <cell r="AD10">
            <v>374</v>
          </cell>
          <cell r="AE10">
            <v>15782</v>
          </cell>
          <cell r="AF10">
            <v>167</v>
          </cell>
          <cell r="AG10">
            <v>7118</v>
          </cell>
          <cell r="AH10">
            <v>0</v>
          </cell>
          <cell r="AI10">
            <v>0</v>
          </cell>
          <cell r="AJ10">
            <v>0</v>
          </cell>
          <cell r="AK10">
            <v>0</v>
          </cell>
          <cell r="AL10">
            <v>684</v>
          </cell>
          <cell r="AM10">
            <v>38954</v>
          </cell>
          <cell r="AR10">
            <v>0</v>
          </cell>
          <cell r="AS10">
            <v>0</v>
          </cell>
          <cell r="AX10">
            <v>2</v>
          </cell>
          <cell r="AY10">
            <v>254</v>
          </cell>
          <cell r="BJ10">
            <v>4</v>
          </cell>
          <cell r="BK10">
            <v>445</v>
          </cell>
        </row>
        <row r="11">
          <cell r="C11">
            <v>838</v>
          </cell>
          <cell r="D11">
            <v>64568</v>
          </cell>
          <cell r="E11">
            <v>248</v>
          </cell>
          <cell r="F11">
            <v>29859</v>
          </cell>
          <cell r="G11">
            <v>382</v>
          </cell>
          <cell r="H11">
            <v>18288</v>
          </cell>
          <cell r="I11">
            <v>66</v>
          </cell>
          <cell r="J11">
            <v>2543</v>
          </cell>
          <cell r="K11">
            <v>142</v>
          </cell>
          <cell r="L11">
            <v>13878</v>
          </cell>
          <cell r="O11">
            <v>803</v>
          </cell>
          <cell r="P11">
            <v>62119</v>
          </cell>
          <cell r="Q11">
            <v>35</v>
          </cell>
          <cell r="R11">
            <v>2449</v>
          </cell>
          <cell r="T11">
            <v>392</v>
          </cell>
          <cell r="U11">
            <v>44528</v>
          </cell>
          <cell r="V11">
            <v>43</v>
          </cell>
          <cell r="W11">
            <v>2700</v>
          </cell>
          <cell r="X11">
            <v>403</v>
          </cell>
          <cell r="Y11">
            <v>17340</v>
          </cell>
          <cell r="Z11">
            <v>418</v>
          </cell>
          <cell r="AA11">
            <v>40165</v>
          </cell>
          <cell r="AB11">
            <v>0</v>
          </cell>
          <cell r="AC11">
            <v>0</v>
          </cell>
          <cell r="AD11">
            <v>273</v>
          </cell>
          <cell r="AE11">
            <v>13333</v>
          </cell>
          <cell r="AF11">
            <v>147</v>
          </cell>
          <cell r="AG11">
            <v>11070</v>
          </cell>
          <cell r="AH11">
            <v>0</v>
          </cell>
          <cell r="AI11">
            <v>0</v>
          </cell>
          <cell r="AJ11">
            <v>0</v>
          </cell>
          <cell r="AK11">
            <v>0</v>
          </cell>
          <cell r="AL11">
            <v>759</v>
          </cell>
          <cell r="AM11">
            <v>59918</v>
          </cell>
          <cell r="AR11">
            <v>0</v>
          </cell>
          <cell r="AS11">
            <v>0</v>
          </cell>
          <cell r="AX11">
            <v>1</v>
          </cell>
          <cell r="AY11">
            <v>123</v>
          </cell>
          <cell r="BJ11">
            <v>78</v>
          </cell>
          <cell r="BK11">
            <v>4527</v>
          </cell>
        </row>
        <row r="12">
          <cell r="C12">
            <v>690</v>
          </cell>
          <cell r="D12">
            <v>47494</v>
          </cell>
          <cell r="E12">
            <v>87</v>
          </cell>
          <cell r="F12">
            <v>10370</v>
          </cell>
          <cell r="G12">
            <v>392</v>
          </cell>
          <cell r="H12">
            <v>18434</v>
          </cell>
          <cell r="I12">
            <v>12</v>
          </cell>
          <cell r="J12">
            <v>356</v>
          </cell>
          <cell r="K12">
            <v>199</v>
          </cell>
          <cell r="L12">
            <v>18334</v>
          </cell>
          <cell r="O12">
            <v>625</v>
          </cell>
          <cell r="P12">
            <v>42848</v>
          </cell>
          <cell r="Q12">
            <v>65</v>
          </cell>
          <cell r="R12">
            <v>4646</v>
          </cell>
          <cell r="T12">
            <v>124</v>
          </cell>
          <cell r="U12">
            <v>14325</v>
          </cell>
          <cell r="V12">
            <v>10</v>
          </cell>
          <cell r="W12">
            <v>551</v>
          </cell>
          <cell r="X12">
            <v>556</v>
          </cell>
          <cell r="Y12">
            <v>32618</v>
          </cell>
          <cell r="Z12">
            <v>122</v>
          </cell>
          <cell r="AA12">
            <v>12732</v>
          </cell>
          <cell r="AB12">
            <v>0</v>
          </cell>
          <cell r="AC12">
            <v>0</v>
          </cell>
          <cell r="AD12">
            <v>463</v>
          </cell>
          <cell r="AE12">
            <v>28255</v>
          </cell>
          <cell r="AF12">
            <v>105</v>
          </cell>
          <cell r="AG12">
            <v>6507</v>
          </cell>
          <cell r="AH12">
            <v>0</v>
          </cell>
          <cell r="AI12">
            <v>0</v>
          </cell>
          <cell r="AJ12">
            <v>0</v>
          </cell>
          <cell r="AK12">
            <v>0</v>
          </cell>
          <cell r="AL12">
            <v>663</v>
          </cell>
          <cell r="AM12">
            <v>45303</v>
          </cell>
          <cell r="AR12">
            <v>0</v>
          </cell>
          <cell r="AS12">
            <v>0</v>
          </cell>
          <cell r="AX12">
            <v>22</v>
          </cell>
          <cell r="AY12">
            <v>1551</v>
          </cell>
          <cell r="BJ12">
            <v>5</v>
          </cell>
          <cell r="BK12">
            <v>640</v>
          </cell>
        </row>
        <row r="13">
          <cell r="C13">
            <v>85</v>
          </cell>
          <cell r="D13">
            <v>7532</v>
          </cell>
          <cell r="E13">
            <v>36</v>
          </cell>
          <cell r="F13">
            <v>3875</v>
          </cell>
          <cell r="G13">
            <v>33</v>
          </cell>
          <cell r="H13">
            <v>1487</v>
          </cell>
          <cell r="I13">
            <v>2</v>
          </cell>
          <cell r="J13">
            <v>755</v>
          </cell>
          <cell r="K13">
            <v>14</v>
          </cell>
          <cell r="L13">
            <v>1415</v>
          </cell>
          <cell r="O13">
            <v>74</v>
          </cell>
          <cell r="P13">
            <v>6002</v>
          </cell>
          <cell r="Q13">
            <v>11</v>
          </cell>
          <cell r="R13">
            <v>1530</v>
          </cell>
          <cell r="T13">
            <v>54</v>
          </cell>
          <cell r="U13">
            <v>6329</v>
          </cell>
          <cell r="V13">
            <v>2</v>
          </cell>
          <cell r="W13">
            <v>84</v>
          </cell>
          <cell r="X13">
            <v>29</v>
          </cell>
          <cell r="Y13">
            <v>1119</v>
          </cell>
          <cell r="Z13">
            <v>62</v>
          </cell>
          <cell r="AA13">
            <v>4950</v>
          </cell>
          <cell r="AB13">
            <v>0</v>
          </cell>
          <cell r="AC13">
            <v>0</v>
          </cell>
          <cell r="AD13">
            <v>0</v>
          </cell>
          <cell r="AE13">
            <v>0</v>
          </cell>
          <cell r="AF13">
            <v>23</v>
          </cell>
          <cell r="AG13">
            <v>2582</v>
          </cell>
          <cell r="AH13">
            <v>0</v>
          </cell>
          <cell r="AI13">
            <v>0</v>
          </cell>
          <cell r="AJ13">
            <v>0</v>
          </cell>
          <cell r="AK13">
            <v>0</v>
          </cell>
          <cell r="AL13">
            <v>83</v>
          </cell>
          <cell r="AM13">
            <v>7217</v>
          </cell>
          <cell r="AR13">
            <v>0</v>
          </cell>
          <cell r="AS13">
            <v>0</v>
          </cell>
          <cell r="AX13">
            <v>1</v>
          </cell>
          <cell r="AY13">
            <v>101</v>
          </cell>
          <cell r="BJ13">
            <v>1</v>
          </cell>
          <cell r="BK13">
            <v>214</v>
          </cell>
        </row>
        <row r="14">
          <cell r="C14">
            <v>986</v>
          </cell>
          <cell r="D14">
            <v>61027</v>
          </cell>
          <cell r="E14">
            <v>133</v>
          </cell>
          <cell r="F14">
            <v>14418</v>
          </cell>
          <cell r="G14">
            <v>624</v>
          </cell>
          <cell r="H14">
            <v>27047</v>
          </cell>
          <cell r="I14">
            <v>0</v>
          </cell>
          <cell r="J14">
            <v>0</v>
          </cell>
          <cell r="K14">
            <v>229</v>
          </cell>
          <cell r="L14">
            <v>19562</v>
          </cell>
          <cell r="O14">
            <v>932</v>
          </cell>
          <cell r="P14">
            <v>59080</v>
          </cell>
          <cell r="Q14">
            <v>54</v>
          </cell>
          <cell r="R14">
            <v>1947</v>
          </cell>
          <cell r="T14">
            <v>264</v>
          </cell>
          <cell r="U14">
            <v>27260</v>
          </cell>
          <cell r="V14">
            <v>22</v>
          </cell>
          <cell r="W14">
            <v>1278</v>
          </cell>
          <cell r="X14">
            <v>700</v>
          </cell>
          <cell r="Y14">
            <v>32489</v>
          </cell>
          <cell r="Z14">
            <v>403</v>
          </cell>
          <cell r="AA14">
            <v>30588</v>
          </cell>
          <cell r="AB14">
            <v>12</v>
          </cell>
          <cell r="AC14">
            <v>600</v>
          </cell>
          <cell r="AD14">
            <v>350</v>
          </cell>
          <cell r="AE14">
            <v>17101</v>
          </cell>
          <cell r="AF14">
            <v>221</v>
          </cell>
          <cell r="AG14">
            <v>12738</v>
          </cell>
          <cell r="AH14">
            <v>0</v>
          </cell>
          <cell r="AI14">
            <v>0</v>
          </cell>
          <cell r="AJ14">
            <v>0</v>
          </cell>
          <cell r="AK14">
            <v>0</v>
          </cell>
          <cell r="AL14">
            <v>960</v>
          </cell>
          <cell r="AM14">
            <v>58299</v>
          </cell>
          <cell r="AR14">
            <v>0</v>
          </cell>
          <cell r="AS14">
            <v>0</v>
          </cell>
          <cell r="AX14">
            <v>12</v>
          </cell>
          <cell r="AY14">
            <v>1158</v>
          </cell>
          <cell r="BJ14">
            <v>14</v>
          </cell>
          <cell r="BK14">
            <v>1570</v>
          </cell>
        </row>
        <row r="15">
          <cell r="C15">
            <v>746</v>
          </cell>
          <cell r="D15">
            <v>49506</v>
          </cell>
          <cell r="E15">
            <v>67</v>
          </cell>
          <cell r="F15">
            <v>8124</v>
          </cell>
          <cell r="G15">
            <v>446</v>
          </cell>
          <cell r="H15">
            <v>24832</v>
          </cell>
          <cell r="I15">
            <v>1</v>
          </cell>
          <cell r="J15">
            <v>86</v>
          </cell>
          <cell r="K15">
            <v>232</v>
          </cell>
          <cell r="L15">
            <v>16464</v>
          </cell>
          <cell r="O15">
            <v>714</v>
          </cell>
          <cell r="P15">
            <v>46713</v>
          </cell>
          <cell r="Q15">
            <v>32</v>
          </cell>
          <cell r="R15">
            <v>2793</v>
          </cell>
          <cell r="T15">
            <v>105</v>
          </cell>
          <cell r="U15">
            <v>11670</v>
          </cell>
          <cell r="V15">
            <v>6</v>
          </cell>
          <cell r="W15">
            <v>371</v>
          </cell>
          <cell r="X15">
            <v>635</v>
          </cell>
          <cell r="Y15">
            <v>37465</v>
          </cell>
          <cell r="Z15">
            <v>108</v>
          </cell>
          <cell r="AA15">
            <v>10887</v>
          </cell>
          <cell r="AB15">
            <v>0</v>
          </cell>
          <cell r="AC15">
            <v>0</v>
          </cell>
          <cell r="AD15">
            <v>561</v>
          </cell>
          <cell r="AE15">
            <v>34152</v>
          </cell>
          <cell r="AF15">
            <v>77</v>
          </cell>
          <cell r="AG15">
            <v>4467</v>
          </cell>
          <cell r="AH15">
            <v>0</v>
          </cell>
          <cell r="AI15">
            <v>0</v>
          </cell>
          <cell r="AJ15">
            <v>0</v>
          </cell>
          <cell r="AK15">
            <v>0</v>
          </cell>
          <cell r="AL15">
            <v>563</v>
          </cell>
          <cell r="AM15">
            <v>35404</v>
          </cell>
          <cell r="AR15">
            <v>175</v>
          </cell>
          <cell r="AS15">
            <v>13015</v>
          </cell>
          <cell r="AX15">
            <v>2</v>
          </cell>
          <cell r="AY15">
            <v>339</v>
          </cell>
          <cell r="BJ15">
            <v>6</v>
          </cell>
          <cell r="BK15">
            <v>748</v>
          </cell>
        </row>
        <row r="16">
          <cell r="C16">
            <v>1028</v>
          </cell>
          <cell r="D16">
            <v>55890</v>
          </cell>
          <cell r="E16">
            <v>117</v>
          </cell>
          <cell r="F16">
            <v>13776</v>
          </cell>
          <cell r="G16">
            <v>637</v>
          </cell>
          <cell r="H16">
            <v>26120</v>
          </cell>
          <cell r="I16">
            <v>0</v>
          </cell>
          <cell r="J16">
            <v>0</v>
          </cell>
          <cell r="K16">
            <v>274</v>
          </cell>
          <cell r="L16">
            <v>15994</v>
          </cell>
          <cell r="O16">
            <v>1018</v>
          </cell>
          <cell r="P16">
            <v>54963</v>
          </cell>
          <cell r="Q16">
            <v>10</v>
          </cell>
          <cell r="R16">
            <v>927</v>
          </cell>
          <cell r="T16">
            <v>247</v>
          </cell>
          <cell r="U16">
            <v>24894</v>
          </cell>
          <cell r="V16">
            <v>12</v>
          </cell>
          <cell r="W16">
            <v>881</v>
          </cell>
          <cell r="X16">
            <v>769</v>
          </cell>
          <cell r="Y16">
            <v>30115</v>
          </cell>
          <cell r="Z16">
            <v>354</v>
          </cell>
          <cell r="AA16">
            <v>27106</v>
          </cell>
          <cell r="AB16">
            <v>0</v>
          </cell>
          <cell r="AC16">
            <v>0</v>
          </cell>
          <cell r="AD16">
            <v>493</v>
          </cell>
          <cell r="AE16">
            <v>17310</v>
          </cell>
          <cell r="AF16">
            <v>181</v>
          </cell>
          <cell r="AG16">
            <v>11474</v>
          </cell>
          <cell r="AH16">
            <v>0</v>
          </cell>
          <cell r="AI16">
            <v>0</v>
          </cell>
          <cell r="AJ16">
            <v>0</v>
          </cell>
          <cell r="AK16">
            <v>0</v>
          </cell>
          <cell r="AL16">
            <v>975</v>
          </cell>
          <cell r="AM16">
            <v>52316</v>
          </cell>
          <cell r="AR16">
            <v>0</v>
          </cell>
          <cell r="AS16">
            <v>0</v>
          </cell>
          <cell r="AX16">
            <v>16</v>
          </cell>
          <cell r="AY16">
            <v>1671</v>
          </cell>
          <cell r="BJ16">
            <v>37</v>
          </cell>
          <cell r="BK16">
            <v>1903</v>
          </cell>
        </row>
        <row r="17">
          <cell r="C17">
            <v>1124</v>
          </cell>
          <cell r="D17">
            <v>80583</v>
          </cell>
          <cell r="E17">
            <v>212</v>
          </cell>
          <cell r="F17">
            <v>23781</v>
          </cell>
          <cell r="G17">
            <v>419</v>
          </cell>
          <cell r="H17">
            <v>18255</v>
          </cell>
          <cell r="I17">
            <v>12</v>
          </cell>
          <cell r="J17">
            <v>655</v>
          </cell>
          <cell r="K17">
            <v>481</v>
          </cell>
          <cell r="L17">
            <v>37892</v>
          </cell>
          <cell r="O17">
            <v>1078</v>
          </cell>
          <cell r="P17">
            <v>78316</v>
          </cell>
          <cell r="Q17">
            <v>46</v>
          </cell>
          <cell r="R17">
            <v>2267</v>
          </cell>
          <cell r="T17">
            <v>513</v>
          </cell>
          <cell r="U17">
            <v>50779</v>
          </cell>
          <cell r="V17">
            <v>45</v>
          </cell>
          <cell r="W17">
            <v>2520</v>
          </cell>
          <cell r="X17">
            <v>566</v>
          </cell>
          <cell r="Y17">
            <v>27284</v>
          </cell>
          <cell r="Z17">
            <v>556</v>
          </cell>
          <cell r="AA17">
            <v>50254</v>
          </cell>
          <cell r="AB17">
            <v>19</v>
          </cell>
          <cell r="AC17">
            <v>631</v>
          </cell>
          <cell r="AD17">
            <v>273</v>
          </cell>
          <cell r="AE17">
            <v>14232</v>
          </cell>
          <cell r="AF17">
            <v>276</v>
          </cell>
          <cell r="AG17">
            <v>15466</v>
          </cell>
          <cell r="AH17">
            <v>0</v>
          </cell>
          <cell r="AI17">
            <v>0</v>
          </cell>
          <cell r="AJ17">
            <v>0</v>
          </cell>
          <cell r="AK17">
            <v>0</v>
          </cell>
          <cell r="AL17">
            <v>1100</v>
          </cell>
          <cell r="AM17">
            <v>77971</v>
          </cell>
          <cell r="AR17">
            <v>0</v>
          </cell>
          <cell r="AS17">
            <v>0</v>
          </cell>
          <cell r="AX17">
            <v>15</v>
          </cell>
          <cell r="AY17">
            <v>1420</v>
          </cell>
          <cell r="BJ17">
            <v>9</v>
          </cell>
          <cell r="BK17">
            <v>1192</v>
          </cell>
        </row>
        <row r="18">
          <cell r="C18">
            <v>614</v>
          </cell>
          <cell r="D18">
            <v>52473</v>
          </cell>
          <cell r="E18">
            <v>239</v>
          </cell>
          <cell r="F18">
            <v>26189</v>
          </cell>
          <cell r="G18">
            <v>190</v>
          </cell>
          <cell r="H18">
            <v>9311</v>
          </cell>
          <cell r="I18">
            <v>0</v>
          </cell>
          <cell r="J18">
            <v>0</v>
          </cell>
          <cell r="K18">
            <v>185</v>
          </cell>
          <cell r="L18">
            <v>16973</v>
          </cell>
          <cell r="O18">
            <v>600</v>
          </cell>
          <cell r="P18">
            <v>51417</v>
          </cell>
          <cell r="Q18">
            <v>14</v>
          </cell>
          <cell r="R18">
            <v>1056</v>
          </cell>
          <cell r="T18">
            <v>427</v>
          </cell>
          <cell r="U18">
            <v>43499</v>
          </cell>
          <cell r="V18">
            <v>32</v>
          </cell>
          <cell r="W18">
            <v>1637</v>
          </cell>
          <cell r="X18">
            <v>155</v>
          </cell>
          <cell r="Y18">
            <v>7337</v>
          </cell>
          <cell r="Z18">
            <v>454</v>
          </cell>
          <cell r="AA18">
            <v>41958</v>
          </cell>
          <cell r="AB18">
            <v>0</v>
          </cell>
          <cell r="AC18">
            <v>0</v>
          </cell>
          <cell r="AD18">
            <v>0</v>
          </cell>
          <cell r="AE18">
            <v>0</v>
          </cell>
          <cell r="AF18">
            <v>159</v>
          </cell>
          <cell r="AG18">
            <v>10349</v>
          </cell>
          <cell r="AH18">
            <v>0</v>
          </cell>
          <cell r="AI18">
            <v>0</v>
          </cell>
          <cell r="AJ18">
            <v>1</v>
          </cell>
          <cell r="AK18">
            <v>166</v>
          </cell>
          <cell r="AL18">
            <v>602</v>
          </cell>
          <cell r="AM18">
            <v>51018</v>
          </cell>
          <cell r="AR18">
            <v>0</v>
          </cell>
          <cell r="AS18">
            <v>0</v>
          </cell>
          <cell r="AT18">
            <v>0</v>
          </cell>
          <cell r="AU18">
            <v>0</v>
          </cell>
          <cell r="AV18">
            <v>0</v>
          </cell>
          <cell r="AW18">
            <v>0</v>
          </cell>
          <cell r="AX18">
            <v>3</v>
          </cell>
          <cell r="AY18">
            <v>255</v>
          </cell>
          <cell r="BJ18">
            <v>9</v>
          </cell>
          <cell r="BK18">
            <v>1200</v>
          </cell>
        </row>
        <row r="19">
          <cell r="C19">
            <v>1432</v>
          </cell>
          <cell r="D19">
            <v>99886</v>
          </cell>
          <cell r="E19">
            <v>341</v>
          </cell>
          <cell r="F19">
            <v>39003</v>
          </cell>
          <cell r="G19">
            <v>816</v>
          </cell>
          <cell r="H19">
            <v>33371</v>
          </cell>
          <cell r="I19">
            <v>2</v>
          </cell>
          <cell r="J19">
            <v>351</v>
          </cell>
          <cell r="K19">
            <v>273</v>
          </cell>
          <cell r="L19">
            <v>27161</v>
          </cell>
          <cell r="O19">
            <v>1378</v>
          </cell>
          <cell r="P19">
            <v>97338</v>
          </cell>
          <cell r="Q19">
            <v>54</v>
          </cell>
          <cell r="R19">
            <v>2548</v>
          </cell>
          <cell r="T19">
            <v>617</v>
          </cell>
          <cell r="U19">
            <v>66582</v>
          </cell>
          <cell r="V19">
            <v>62</v>
          </cell>
          <cell r="W19">
            <v>3488</v>
          </cell>
          <cell r="X19">
            <v>753</v>
          </cell>
          <cell r="Y19">
            <v>29816</v>
          </cell>
          <cell r="Z19">
            <v>874</v>
          </cell>
          <cell r="AA19">
            <v>71138</v>
          </cell>
          <cell r="AB19">
            <v>0</v>
          </cell>
          <cell r="AC19">
            <v>0</v>
          </cell>
          <cell r="AD19">
            <v>271</v>
          </cell>
          <cell r="AE19">
            <v>11222</v>
          </cell>
          <cell r="AF19">
            <v>261</v>
          </cell>
          <cell r="AG19">
            <v>16089</v>
          </cell>
          <cell r="AH19">
            <v>25</v>
          </cell>
          <cell r="AI19">
            <v>1335</v>
          </cell>
          <cell r="AJ19">
            <v>1</v>
          </cell>
          <cell r="AK19">
            <v>102</v>
          </cell>
          <cell r="AL19">
            <v>1386</v>
          </cell>
          <cell r="AM19">
            <v>95840</v>
          </cell>
          <cell r="AR19">
            <v>0</v>
          </cell>
          <cell r="AS19">
            <v>0</v>
          </cell>
          <cell r="AX19">
            <v>24</v>
          </cell>
          <cell r="AY19">
            <v>2407</v>
          </cell>
          <cell r="BJ19">
            <v>22</v>
          </cell>
          <cell r="BK19">
            <v>1639</v>
          </cell>
        </row>
      </sheetData>
      <sheetData sheetId="2">
        <row r="5">
          <cell r="B5">
            <v>17738</v>
          </cell>
          <cell r="C5">
            <v>1317063</v>
          </cell>
        </row>
        <row r="6">
          <cell r="B6">
            <v>11892</v>
          </cell>
          <cell r="C6">
            <v>821279</v>
          </cell>
        </row>
        <row r="7">
          <cell r="B7">
            <v>14475</v>
          </cell>
          <cell r="C7">
            <v>1117695</v>
          </cell>
        </row>
        <row r="8">
          <cell r="B8">
            <v>6246</v>
          </cell>
          <cell r="C8">
            <v>463701</v>
          </cell>
        </row>
        <row r="9">
          <cell r="B9">
            <v>12152</v>
          </cell>
          <cell r="C9">
            <v>761752</v>
          </cell>
        </row>
        <row r="11">
          <cell r="B11">
            <v>31534</v>
          </cell>
          <cell r="C11">
            <v>2149524</v>
          </cell>
        </row>
        <row r="12">
          <cell r="B12">
            <v>5392</v>
          </cell>
          <cell r="C12">
            <v>406295</v>
          </cell>
        </row>
        <row r="13">
          <cell r="B13">
            <v>5222</v>
          </cell>
          <cell r="C13">
            <v>478805</v>
          </cell>
        </row>
        <row r="14">
          <cell r="B14">
            <v>4684</v>
          </cell>
          <cell r="C14">
            <v>418190</v>
          </cell>
        </row>
        <row r="15">
          <cell r="B15">
            <v>5487</v>
          </cell>
          <cell r="C15">
            <v>536300</v>
          </cell>
        </row>
        <row r="17">
          <cell r="B17">
            <v>29096</v>
          </cell>
          <cell r="C17">
            <v>1988761</v>
          </cell>
        </row>
        <row r="18">
          <cell r="B18">
            <v>38199</v>
          </cell>
          <cell r="C18">
            <v>2050730</v>
          </cell>
        </row>
        <row r="19">
          <cell r="B19">
            <v>5159</v>
          </cell>
          <cell r="C19">
            <v>386084</v>
          </cell>
        </row>
        <row r="20">
          <cell r="B20">
            <v>7679</v>
          </cell>
          <cell r="C20">
            <v>596523</v>
          </cell>
        </row>
        <row r="21">
          <cell r="B21">
            <v>6340</v>
          </cell>
          <cell r="C21">
            <v>482604</v>
          </cell>
        </row>
        <row r="23">
          <cell r="B23">
            <v>9111</v>
          </cell>
          <cell r="C23">
            <v>691462</v>
          </cell>
        </row>
        <row r="24">
          <cell r="B24">
            <v>6004</v>
          </cell>
          <cell r="C24">
            <v>483416</v>
          </cell>
        </row>
        <row r="25">
          <cell r="B25">
            <v>16905</v>
          </cell>
          <cell r="C25">
            <v>1170149</v>
          </cell>
        </row>
        <row r="26">
          <cell r="B26">
            <v>9374</v>
          </cell>
          <cell r="C26">
            <v>763824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7FA80-D633-4CF9-BDE7-77A73C4FCEF1}">
  <dimension ref="A2:J26"/>
  <sheetViews>
    <sheetView tabSelected="1" zoomScaleNormal="100" workbookViewId="0">
      <selection activeCell="A3" sqref="A3"/>
    </sheetView>
  </sheetViews>
  <sheetFormatPr defaultRowHeight="10.5"/>
  <cols>
    <col min="1" max="1" width="6.25" style="176" customWidth="1"/>
    <col min="2" max="2" width="95.5" style="176" customWidth="1"/>
    <col min="3" max="9" width="10" style="176" customWidth="1"/>
    <col min="10" max="16384" width="9" style="176"/>
  </cols>
  <sheetData>
    <row r="2" spans="1:10" ht="13.5" customHeight="1">
      <c r="A2" s="175" t="s">
        <v>224</v>
      </c>
      <c r="B2" s="175"/>
      <c r="C2" s="175"/>
      <c r="D2" s="175"/>
      <c r="E2" s="175"/>
      <c r="F2" s="175"/>
      <c r="G2" s="175"/>
      <c r="H2" s="175"/>
      <c r="I2" s="175"/>
    </row>
    <row r="3" spans="1:10" ht="13.5" customHeight="1">
      <c r="A3" s="175"/>
      <c r="B3" s="175"/>
      <c r="C3" s="175"/>
      <c r="D3" s="175"/>
      <c r="E3" s="175"/>
      <c r="F3" s="175"/>
      <c r="G3" s="175"/>
      <c r="H3" s="175"/>
      <c r="I3" s="175"/>
    </row>
    <row r="4" spans="1:10" s="178" customFormat="1" ht="15" customHeight="1">
      <c r="A4" s="177" t="s">
        <v>201</v>
      </c>
    </row>
    <row r="5" spans="1:10" s="178" customFormat="1" ht="15" customHeight="1">
      <c r="A5" s="177" t="s">
        <v>202</v>
      </c>
    </row>
    <row r="6" spans="1:10" s="178" customFormat="1" ht="15" customHeight="1">
      <c r="A6" s="178" t="s">
        <v>203</v>
      </c>
      <c r="C6" s="179"/>
      <c r="D6" s="179"/>
      <c r="E6" s="179"/>
      <c r="F6" s="179"/>
      <c r="G6" s="179"/>
      <c r="H6" s="179"/>
      <c r="I6" s="179"/>
      <c r="J6" s="179"/>
    </row>
    <row r="7" spans="1:10" s="178" customFormat="1" ht="15" customHeight="1">
      <c r="A7" s="178" t="s">
        <v>204</v>
      </c>
      <c r="C7" s="179"/>
      <c r="D7" s="179"/>
      <c r="E7" s="179"/>
      <c r="F7" s="179"/>
      <c r="G7" s="179"/>
      <c r="H7" s="179"/>
      <c r="I7" s="179"/>
      <c r="J7" s="179"/>
    </row>
    <row r="8" spans="1:10" s="178" customFormat="1" ht="15" customHeight="1">
      <c r="A8" s="178" t="s">
        <v>205</v>
      </c>
      <c r="C8" s="179"/>
      <c r="D8" s="179"/>
      <c r="E8" s="179"/>
      <c r="F8" s="179"/>
      <c r="G8" s="179"/>
      <c r="H8" s="179"/>
      <c r="I8" s="179"/>
      <c r="J8" s="179"/>
    </row>
    <row r="9" spans="1:10" ht="13.5" customHeight="1">
      <c r="A9" s="180"/>
      <c r="B9" s="180"/>
      <c r="C9" s="180"/>
      <c r="D9" s="180"/>
      <c r="E9" s="180"/>
      <c r="F9" s="180"/>
      <c r="G9" s="180"/>
      <c r="H9" s="180"/>
      <c r="I9" s="180"/>
    </row>
    <row r="10" spans="1:10" s="181" customFormat="1" ht="15" customHeight="1">
      <c r="B10" s="182" t="s">
        <v>206</v>
      </c>
    </row>
    <row r="11" spans="1:10" s="181" customFormat="1" ht="15" customHeight="1">
      <c r="B11" s="182" t="s">
        <v>207</v>
      </c>
    </row>
    <row r="12" spans="1:10" s="181" customFormat="1" ht="15" customHeight="1">
      <c r="B12" s="182" t="s">
        <v>208</v>
      </c>
    </row>
    <row r="13" spans="1:10" s="181" customFormat="1" ht="15" customHeight="1">
      <c r="B13" s="182" t="s">
        <v>209</v>
      </c>
    </row>
    <row r="14" spans="1:10" s="181" customFormat="1" ht="15" customHeight="1">
      <c r="B14" s="182" t="s">
        <v>210</v>
      </c>
    </row>
    <row r="15" spans="1:10" s="181" customFormat="1" ht="15" customHeight="1">
      <c r="B15" s="182" t="s">
        <v>211</v>
      </c>
    </row>
    <row r="16" spans="1:10" s="181" customFormat="1" ht="15" customHeight="1">
      <c r="B16" s="182" t="s">
        <v>212</v>
      </c>
    </row>
    <row r="17" spans="2:2" s="181" customFormat="1" ht="15" customHeight="1">
      <c r="B17" s="182" t="s">
        <v>214</v>
      </c>
    </row>
    <row r="18" spans="2:2" s="181" customFormat="1" ht="15" customHeight="1">
      <c r="B18" s="182" t="s">
        <v>215</v>
      </c>
    </row>
    <row r="19" spans="2:2" s="181" customFormat="1" ht="15" customHeight="1">
      <c r="B19" s="182" t="s">
        <v>216</v>
      </c>
    </row>
    <row r="20" spans="2:2" s="181" customFormat="1" ht="15" customHeight="1">
      <c r="B20" s="182" t="s">
        <v>217</v>
      </c>
    </row>
    <row r="21" spans="2:2" s="181" customFormat="1" ht="15" customHeight="1">
      <c r="B21" s="182" t="s">
        <v>218</v>
      </c>
    </row>
    <row r="22" spans="2:2" s="181" customFormat="1" ht="15" customHeight="1">
      <c r="B22" s="182" t="s">
        <v>219</v>
      </c>
    </row>
    <row r="23" spans="2:2" ht="15" customHeight="1">
      <c r="B23" s="182" t="s">
        <v>213</v>
      </c>
    </row>
    <row r="24" spans="2:2" ht="15" customHeight="1">
      <c r="B24" s="182" t="s">
        <v>220</v>
      </c>
    </row>
    <row r="25" spans="2:2" ht="15" customHeight="1"/>
    <row r="26" spans="2:2" ht="15" customHeight="1"/>
  </sheetData>
  <phoneticPr fontId="2"/>
  <hyperlinks>
    <hyperlink ref="B10" location="別1!A1" display="別表１　戸数及び床面積（京都市・全国）" xr:uid="{327CB9A6-5819-46C5-975C-D3D3E888C0FB}"/>
    <hyperlink ref="B11" location="別2!A1" display="別表２　戸数の推移（京都市・全国）　－利用関係別－" xr:uid="{D1B20809-743A-40BC-AED8-4A790ADDF0DD}"/>
    <hyperlink ref="B12" location="別3!A1" display="別表３　戸数の推移（京都市・全国）　－分譲住宅（マンション・一戸建て）－" xr:uid="{81E4CCF5-2494-4B31-AE19-9AE4221D1D27}"/>
    <hyperlink ref="B13" location="別4!A1" display="別表４　京都市における新設住宅着工戸数の推移　－種類別－" xr:uid="{5BABAA84-3F5D-4034-B883-016CB2A173C9}"/>
    <hyperlink ref="B14" location="別5!A1" display="別表５　京都市における新設住宅着工戸数の推移　－建て方別－" xr:uid="{03456719-24AC-4311-BB7B-9D48A054D4F6}"/>
    <hyperlink ref="B15" location="別6!A1" display="別表６　京都市における新設住宅着工戸数の推移　－構造別－" xr:uid="{DE1AA53C-D6B6-4AA6-A069-2A1912D33920}"/>
    <hyperlink ref="B16" location="別7!A1" display="別表７　京都市における新設住宅着工戸数の推移　－資金・利用関係別－" xr:uid="{73183861-FBE3-406A-9A89-BC97A8B0A6F0}"/>
    <hyperlink ref="B17" location="別8!A1" display="別表８　行政区別着工戸数及び床面積" xr:uid="{9458333E-7137-43B8-9F1B-3F1D954574AA}"/>
    <hyperlink ref="B18" location="別9!A1" display="別表９　利用関係別着工戸数及び対前年増加率" xr:uid="{92DE166C-26FE-4C46-B05A-93A997C1CFD1}"/>
    <hyperlink ref="B19" location="別10!A1" display="別表１０　利用関係別着工戸数及び床面積" xr:uid="{26CC5B1E-F535-4D5D-B011-116777C36DAC}"/>
    <hyperlink ref="B20" location="別11!A1" display="別表１１　種類別，建て方別着工戸数及び床面積" xr:uid="{23959961-BD4A-407D-B923-24DB8D5DE293}"/>
    <hyperlink ref="B21" location="別12!A1" display="別表１２　構造別着工戸数及び床面積" xr:uid="{42EEB27E-43B7-40CD-B9B5-416DEFCF4E0E}"/>
    <hyperlink ref="B22" location="別13!A1" display="別表１３　資金別着工戸数及び床面積" xr:uid="{1F7AB2C5-8B73-44B5-947F-A0D39AF7F889}"/>
    <hyperlink ref="B23" location="別14!A1" display="別表１４　新設住宅着工戸数及び床面積（政令指定都市別）" xr:uid="{C21BE488-E9E4-473D-99FF-F6F786771C94}"/>
    <hyperlink ref="B24" location="別15!A1" display="別表１５　京都市における新設住宅着工戸数及び床面積の推移 －利用関係別－（昭和40年～平成28年）" xr:uid="{91622222-0DA9-4391-BCA1-670821DFC072}"/>
  </hyperlinks>
  <pageMargins left="0.6692913385826772" right="0.6692913385826772" top="0.78740157480314965" bottom="0.78740157480314965"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theme="9" tint="0.39997558519241921"/>
  </sheetPr>
  <dimension ref="B2:Q22"/>
  <sheetViews>
    <sheetView showGridLines="0" zoomScaleNormal="100" zoomScaleSheetLayoutView="100" workbookViewId="0">
      <selection activeCell="L6" sqref="L6"/>
    </sheetView>
  </sheetViews>
  <sheetFormatPr defaultRowHeight="13.5"/>
  <cols>
    <col min="1" max="1" width="3" customWidth="1"/>
    <col min="2" max="2" width="7.75" bestFit="1" customWidth="1"/>
    <col min="3" max="14" width="8.625" customWidth="1"/>
    <col min="257" max="257" width="3" customWidth="1"/>
    <col min="258" max="258" width="10.125" customWidth="1"/>
    <col min="259" max="270" width="8.625" customWidth="1"/>
    <col min="513" max="513" width="3" customWidth="1"/>
    <col min="514" max="514" width="10.125" customWidth="1"/>
    <col min="515" max="526" width="8.625" customWidth="1"/>
    <col min="769" max="769" width="3" customWidth="1"/>
    <col min="770" max="770" width="10.125" customWidth="1"/>
    <col min="771" max="782" width="8.625" customWidth="1"/>
    <col min="1025" max="1025" width="3" customWidth="1"/>
    <col min="1026" max="1026" width="10.125" customWidth="1"/>
    <col min="1027" max="1038" width="8.625" customWidth="1"/>
    <col min="1281" max="1281" width="3" customWidth="1"/>
    <col min="1282" max="1282" width="10.125" customWidth="1"/>
    <col min="1283" max="1294" width="8.625" customWidth="1"/>
    <col min="1537" max="1537" width="3" customWidth="1"/>
    <col min="1538" max="1538" width="10.125" customWidth="1"/>
    <col min="1539" max="1550" width="8.625" customWidth="1"/>
    <col min="1793" max="1793" width="3" customWidth="1"/>
    <col min="1794" max="1794" width="10.125" customWidth="1"/>
    <col min="1795" max="1806" width="8.625" customWidth="1"/>
    <col min="2049" max="2049" width="3" customWidth="1"/>
    <col min="2050" max="2050" width="10.125" customWidth="1"/>
    <col min="2051" max="2062" width="8.625" customWidth="1"/>
    <col min="2305" max="2305" width="3" customWidth="1"/>
    <col min="2306" max="2306" width="10.125" customWidth="1"/>
    <col min="2307" max="2318" width="8.625" customWidth="1"/>
    <col min="2561" max="2561" width="3" customWidth="1"/>
    <col min="2562" max="2562" width="10.125" customWidth="1"/>
    <col min="2563" max="2574" width="8.625" customWidth="1"/>
    <col min="2817" max="2817" width="3" customWidth="1"/>
    <col min="2818" max="2818" width="10.125" customWidth="1"/>
    <col min="2819" max="2830" width="8.625" customWidth="1"/>
    <col min="3073" max="3073" width="3" customWidth="1"/>
    <col min="3074" max="3074" width="10.125" customWidth="1"/>
    <col min="3075" max="3086" width="8.625" customWidth="1"/>
    <col min="3329" max="3329" width="3" customWidth="1"/>
    <col min="3330" max="3330" width="10.125" customWidth="1"/>
    <col min="3331" max="3342" width="8.625" customWidth="1"/>
    <col min="3585" max="3585" width="3" customWidth="1"/>
    <col min="3586" max="3586" width="10.125" customWidth="1"/>
    <col min="3587" max="3598" width="8.625" customWidth="1"/>
    <col min="3841" max="3841" width="3" customWidth="1"/>
    <col min="3842" max="3842" width="10.125" customWidth="1"/>
    <col min="3843" max="3854" width="8.625" customWidth="1"/>
    <col min="4097" max="4097" width="3" customWidth="1"/>
    <col min="4098" max="4098" width="10.125" customWidth="1"/>
    <col min="4099" max="4110" width="8.625" customWidth="1"/>
    <col min="4353" max="4353" width="3" customWidth="1"/>
    <col min="4354" max="4354" width="10.125" customWidth="1"/>
    <col min="4355" max="4366" width="8.625" customWidth="1"/>
    <col min="4609" max="4609" width="3" customWidth="1"/>
    <col min="4610" max="4610" width="10.125" customWidth="1"/>
    <col min="4611" max="4622" width="8.625" customWidth="1"/>
    <col min="4865" max="4865" width="3" customWidth="1"/>
    <col min="4866" max="4866" width="10.125" customWidth="1"/>
    <col min="4867" max="4878" width="8.625" customWidth="1"/>
    <col min="5121" max="5121" width="3" customWidth="1"/>
    <col min="5122" max="5122" width="10.125" customWidth="1"/>
    <col min="5123" max="5134" width="8.625" customWidth="1"/>
    <col min="5377" max="5377" width="3" customWidth="1"/>
    <col min="5378" max="5378" width="10.125" customWidth="1"/>
    <col min="5379" max="5390" width="8.625" customWidth="1"/>
    <col min="5633" max="5633" width="3" customWidth="1"/>
    <col min="5634" max="5634" width="10.125" customWidth="1"/>
    <col min="5635" max="5646" width="8.625" customWidth="1"/>
    <col min="5889" max="5889" width="3" customWidth="1"/>
    <col min="5890" max="5890" width="10.125" customWidth="1"/>
    <col min="5891" max="5902" width="8.625" customWidth="1"/>
    <col min="6145" max="6145" width="3" customWidth="1"/>
    <col min="6146" max="6146" width="10.125" customWidth="1"/>
    <col min="6147" max="6158" width="8.625" customWidth="1"/>
    <col min="6401" max="6401" width="3" customWidth="1"/>
    <col min="6402" max="6402" width="10.125" customWidth="1"/>
    <col min="6403" max="6414" width="8.625" customWidth="1"/>
    <col min="6657" max="6657" width="3" customWidth="1"/>
    <col min="6658" max="6658" width="10.125" customWidth="1"/>
    <col min="6659" max="6670" width="8.625" customWidth="1"/>
    <col min="6913" max="6913" width="3" customWidth="1"/>
    <col min="6914" max="6914" width="10.125" customWidth="1"/>
    <col min="6915" max="6926" width="8.625" customWidth="1"/>
    <col min="7169" max="7169" width="3" customWidth="1"/>
    <col min="7170" max="7170" width="10.125" customWidth="1"/>
    <col min="7171" max="7182" width="8.625" customWidth="1"/>
    <col min="7425" max="7425" width="3" customWidth="1"/>
    <col min="7426" max="7426" width="10.125" customWidth="1"/>
    <col min="7427" max="7438" width="8.625" customWidth="1"/>
    <col min="7681" max="7681" width="3" customWidth="1"/>
    <col min="7682" max="7682" width="10.125" customWidth="1"/>
    <col min="7683" max="7694" width="8.625" customWidth="1"/>
    <col min="7937" max="7937" width="3" customWidth="1"/>
    <col min="7938" max="7938" width="10.125" customWidth="1"/>
    <col min="7939" max="7950" width="8.625" customWidth="1"/>
    <col min="8193" max="8193" width="3" customWidth="1"/>
    <col min="8194" max="8194" width="10.125" customWidth="1"/>
    <col min="8195" max="8206" width="8.625" customWidth="1"/>
    <col min="8449" max="8449" width="3" customWidth="1"/>
    <col min="8450" max="8450" width="10.125" customWidth="1"/>
    <col min="8451" max="8462" width="8.625" customWidth="1"/>
    <col min="8705" max="8705" width="3" customWidth="1"/>
    <col min="8706" max="8706" width="10.125" customWidth="1"/>
    <col min="8707" max="8718" width="8.625" customWidth="1"/>
    <col min="8961" max="8961" width="3" customWidth="1"/>
    <col min="8962" max="8962" width="10.125" customWidth="1"/>
    <col min="8963" max="8974" width="8.625" customWidth="1"/>
    <col min="9217" max="9217" width="3" customWidth="1"/>
    <col min="9218" max="9218" width="10.125" customWidth="1"/>
    <col min="9219" max="9230" width="8.625" customWidth="1"/>
    <col min="9473" max="9473" width="3" customWidth="1"/>
    <col min="9474" max="9474" width="10.125" customWidth="1"/>
    <col min="9475" max="9486" width="8.625" customWidth="1"/>
    <col min="9729" max="9729" width="3" customWidth="1"/>
    <col min="9730" max="9730" width="10.125" customWidth="1"/>
    <col min="9731" max="9742" width="8.625" customWidth="1"/>
    <col min="9985" max="9985" width="3" customWidth="1"/>
    <col min="9986" max="9986" width="10.125" customWidth="1"/>
    <col min="9987" max="9998" width="8.625" customWidth="1"/>
    <col min="10241" max="10241" width="3" customWidth="1"/>
    <col min="10242" max="10242" width="10.125" customWidth="1"/>
    <col min="10243" max="10254" width="8.625" customWidth="1"/>
    <col min="10497" max="10497" width="3" customWidth="1"/>
    <col min="10498" max="10498" width="10.125" customWidth="1"/>
    <col min="10499" max="10510" width="8.625" customWidth="1"/>
    <col min="10753" max="10753" width="3" customWidth="1"/>
    <col min="10754" max="10754" width="10.125" customWidth="1"/>
    <col min="10755" max="10766" width="8.625" customWidth="1"/>
    <col min="11009" max="11009" width="3" customWidth="1"/>
    <col min="11010" max="11010" width="10.125" customWidth="1"/>
    <col min="11011" max="11022" width="8.625" customWidth="1"/>
    <col min="11265" max="11265" width="3" customWidth="1"/>
    <col min="11266" max="11266" width="10.125" customWidth="1"/>
    <col min="11267" max="11278" width="8.625" customWidth="1"/>
    <col min="11521" max="11521" width="3" customWidth="1"/>
    <col min="11522" max="11522" width="10.125" customWidth="1"/>
    <col min="11523" max="11534" width="8.625" customWidth="1"/>
    <col min="11777" max="11777" width="3" customWidth="1"/>
    <col min="11778" max="11778" width="10.125" customWidth="1"/>
    <col min="11779" max="11790" width="8.625" customWidth="1"/>
    <col min="12033" max="12033" width="3" customWidth="1"/>
    <col min="12034" max="12034" width="10.125" customWidth="1"/>
    <col min="12035" max="12046" width="8.625" customWidth="1"/>
    <col min="12289" max="12289" width="3" customWidth="1"/>
    <col min="12290" max="12290" width="10.125" customWidth="1"/>
    <col min="12291" max="12302" width="8.625" customWidth="1"/>
    <col min="12545" max="12545" width="3" customWidth="1"/>
    <col min="12546" max="12546" width="10.125" customWidth="1"/>
    <col min="12547" max="12558" width="8.625" customWidth="1"/>
    <col min="12801" max="12801" width="3" customWidth="1"/>
    <col min="12802" max="12802" width="10.125" customWidth="1"/>
    <col min="12803" max="12814" width="8.625" customWidth="1"/>
    <col min="13057" max="13057" width="3" customWidth="1"/>
    <col min="13058" max="13058" width="10.125" customWidth="1"/>
    <col min="13059" max="13070" width="8.625" customWidth="1"/>
    <col min="13313" max="13313" width="3" customWidth="1"/>
    <col min="13314" max="13314" width="10.125" customWidth="1"/>
    <col min="13315" max="13326" width="8.625" customWidth="1"/>
    <col min="13569" max="13569" width="3" customWidth="1"/>
    <col min="13570" max="13570" width="10.125" customWidth="1"/>
    <col min="13571" max="13582" width="8.625" customWidth="1"/>
    <col min="13825" max="13825" width="3" customWidth="1"/>
    <col min="13826" max="13826" width="10.125" customWidth="1"/>
    <col min="13827" max="13838" width="8.625" customWidth="1"/>
    <col min="14081" max="14081" width="3" customWidth="1"/>
    <col min="14082" max="14082" width="10.125" customWidth="1"/>
    <col min="14083" max="14094" width="8.625" customWidth="1"/>
    <col min="14337" max="14337" width="3" customWidth="1"/>
    <col min="14338" max="14338" width="10.125" customWidth="1"/>
    <col min="14339" max="14350" width="8.625" customWidth="1"/>
    <col min="14593" max="14593" width="3" customWidth="1"/>
    <col min="14594" max="14594" width="10.125" customWidth="1"/>
    <col min="14595" max="14606" width="8.625" customWidth="1"/>
    <col min="14849" max="14849" width="3" customWidth="1"/>
    <col min="14850" max="14850" width="10.125" customWidth="1"/>
    <col min="14851" max="14862" width="8.625" customWidth="1"/>
    <col min="15105" max="15105" width="3" customWidth="1"/>
    <col min="15106" max="15106" width="10.125" customWidth="1"/>
    <col min="15107" max="15118" width="8.625" customWidth="1"/>
    <col min="15361" max="15361" width="3" customWidth="1"/>
    <col min="15362" max="15362" width="10.125" customWidth="1"/>
    <col min="15363" max="15374" width="8.625" customWidth="1"/>
    <col min="15617" max="15617" width="3" customWidth="1"/>
    <col min="15618" max="15618" width="10.125" customWidth="1"/>
    <col min="15619" max="15630" width="8.625" customWidth="1"/>
    <col min="15873" max="15873" width="3" customWidth="1"/>
    <col min="15874" max="15874" width="10.125" customWidth="1"/>
    <col min="15875" max="15886" width="8.625" customWidth="1"/>
    <col min="16129" max="16129" width="3" customWidth="1"/>
    <col min="16130" max="16130" width="10.125" customWidth="1"/>
    <col min="16131" max="16142" width="8.625" customWidth="1"/>
  </cols>
  <sheetData>
    <row r="2" spans="2:17" s="14" customFormat="1">
      <c r="B2" s="214" t="s">
        <v>101</v>
      </c>
      <c r="C2" s="214"/>
      <c r="D2" s="214"/>
      <c r="E2" s="214"/>
      <c r="F2" s="214"/>
      <c r="G2" s="214"/>
      <c r="H2" s="214"/>
      <c r="I2" s="214"/>
      <c r="J2" s="214"/>
      <c r="K2" s="214"/>
      <c r="L2" s="214"/>
      <c r="M2" s="214"/>
      <c r="N2" s="214"/>
    </row>
    <row r="3" spans="2:17" ht="14.25">
      <c r="B3" s="100"/>
      <c r="C3" s="100"/>
      <c r="D3" s="100"/>
      <c r="E3" s="100"/>
      <c r="F3" s="100"/>
      <c r="G3" s="100"/>
      <c r="H3" s="100"/>
      <c r="I3" s="100"/>
      <c r="J3" s="100"/>
      <c r="K3" s="100"/>
      <c r="L3" s="101"/>
      <c r="M3" s="101"/>
      <c r="N3" s="101"/>
    </row>
    <row r="4" spans="2:17">
      <c r="B4" s="3" t="s">
        <v>7</v>
      </c>
      <c r="D4" s="3"/>
      <c r="E4" s="3"/>
      <c r="F4" s="3"/>
      <c r="G4" s="3"/>
      <c r="H4" s="3"/>
      <c r="I4" s="3"/>
      <c r="J4" s="3"/>
      <c r="K4" s="3"/>
      <c r="L4" s="3"/>
      <c r="M4" s="3"/>
      <c r="N4" s="91"/>
    </row>
    <row r="5" spans="2:17">
      <c r="B5" s="198" t="s">
        <v>133</v>
      </c>
      <c r="C5" s="194" t="s">
        <v>10</v>
      </c>
      <c r="D5" s="194"/>
      <c r="E5" s="194"/>
      <c r="F5" s="194" t="s">
        <v>11</v>
      </c>
      <c r="G5" s="194"/>
      <c r="H5" s="194"/>
      <c r="I5" s="194" t="s">
        <v>12</v>
      </c>
      <c r="J5" s="194"/>
      <c r="K5" s="194"/>
      <c r="L5" s="192" t="s">
        <v>13</v>
      </c>
      <c r="M5" s="195"/>
      <c r="N5" s="195"/>
      <c r="O5" s="15"/>
    </row>
    <row r="6" spans="2:17" ht="27">
      <c r="B6" s="200"/>
      <c r="C6" s="37" t="s">
        <v>194</v>
      </c>
      <c r="D6" s="37" t="s">
        <v>193</v>
      </c>
      <c r="E6" s="96" t="s">
        <v>5</v>
      </c>
      <c r="F6" s="37" t="s">
        <v>194</v>
      </c>
      <c r="G6" s="37" t="s">
        <v>193</v>
      </c>
      <c r="H6" s="96" t="s">
        <v>5</v>
      </c>
      <c r="I6" s="37" t="s">
        <v>194</v>
      </c>
      <c r="J6" s="37" t="s">
        <v>193</v>
      </c>
      <c r="K6" s="96" t="s">
        <v>5</v>
      </c>
      <c r="L6" s="37" t="s">
        <v>194</v>
      </c>
      <c r="M6" s="37" t="s">
        <v>193</v>
      </c>
      <c r="N6" s="96" t="s">
        <v>5</v>
      </c>
      <c r="O6" s="15"/>
    </row>
    <row r="7" spans="2:17" ht="6" customHeight="1">
      <c r="B7" s="3"/>
      <c r="C7" s="8"/>
      <c r="E7" s="7"/>
      <c r="F7" s="3"/>
      <c r="G7" s="92"/>
      <c r="H7" s="3"/>
      <c r="I7" s="3"/>
      <c r="J7" s="92"/>
      <c r="K7" s="3"/>
      <c r="L7" s="3"/>
      <c r="M7" s="92"/>
      <c r="N7" s="3"/>
    </row>
    <row r="8" spans="2:17" s="69" customFormat="1" ht="15" customHeight="1">
      <c r="B8" s="2" t="s">
        <v>15</v>
      </c>
      <c r="C8" s="144">
        <f>[1]京都市!E8</f>
        <v>1806</v>
      </c>
      <c r="D8" s="148">
        <v>1742</v>
      </c>
      <c r="E8" s="149">
        <f t="shared" ref="E8:E19" si="0">C8/D8*100-100</f>
        <v>3.6739380022962109</v>
      </c>
      <c r="F8" s="148">
        <f>[1]京都市!G8</f>
        <v>4661</v>
      </c>
      <c r="G8" s="148">
        <v>4322</v>
      </c>
      <c r="H8" s="149">
        <f t="shared" ref="H8:H19" si="1">F8/G8*100-100</f>
        <v>7.8435909301249467</v>
      </c>
      <c r="I8" s="148">
        <f>[1]京都市!I8</f>
        <v>101</v>
      </c>
      <c r="J8" s="148">
        <v>30</v>
      </c>
      <c r="K8" s="150">
        <f t="shared" ref="K8:K18" si="2">I8/J8*100-100</f>
        <v>236.66666666666669</v>
      </c>
      <c r="L8" s="148">
        <f>[1]京都市!K8</f>
        <v>2328</v>
      </c>
      <c r="M8" s="148">
        <v>2884</v>
      </c>
      <c r="N8" s="146">
        <f t="shared" ref="N8:N19" si="3">L8/M8*100-100</f>
        <v>-19.278779472954227</v>
      </c>
      <c r="P8" s="132"/>
      <c r="Q8" s="64"/>
    </row>
    <row r="9" spans="2:17" ht="15" customHeight="1">
      <c r="B9" s="91" t="s">
        <v>43</v>
      </c>
      <c r="C9" s="17">
        <f>[1]京都市!E9</f>
        <v>240</v>
      </c>
      <c r="D9" s="90">
        <v>209</v>
      </c>
      <c r="E9" s="89">
        <f t="shared" si="0"/>
        <v>14.832535885167459</v>
      </c>
      <c r="F9" s="90">
        <f>[1]京都市!G9</f>
        <v>245</v>
      </c>
      <c r="G9" s="90">
        <v>434</v>
      </c>
      <c r="H9" s="89">
        <f t="shared" si="1"/>
        <v>-43.548387096774185</v>
      </c>
      <c r="I9" s="90">
        <f>[1]京都市!I9</f>
        <v>3</v>
      </c>
      <c r="J9" s="108">
        <v>0</v>
      </c>
      <c r="K9" s="107" t="s">
        <v>97</v>
      </c>
      <c r="L9" s="90">
        <f>[1]京都市!K9</f>
        <v>175</v>
      </c>
      <c r="M9" s="90">
        <v>144</v>
      </c>
      <c r="N9" s="18">
        <f t="shared" si="3"/>
        <v>21.527777777777771</v>
      </c>
      <c r="P9" s="20"/>
      <c r="Q9" s="64"/>
    </row>
    <row r="10" spans="2:17" ht="15" customHeight="1">
      <c r="B10" s="91" t="s">
        <v>44</v>
      </c>
      <c r="C10" s="17">
        <f>[1]京都市!E10</f>
        <v>86</v>
      </c>
      <c r="D10" s="90">
        <v>72</v>
      </c>
      <c r="E10" s="89">
        <f t="shared" si="0"/>
        <v>19.444444444444443</v>
      </c>
      <c r="F10" s="90">
        <f>[1]京都市!G10</f>
        <v>477</v>
      </c>
      <c r="G10" s="90">
        <v>333</v>
      </c>
      <c r="H10" s="89">
        <f t="shared" si="1"/>
        <v>43.243243243243256</v>
      </c>
      <c r="I10" s="90">
        <f>[1]京都市!I10</f>
        <v>3</v>
      </c>
      <c r="J10" s="108">
        <v>0</v>
      </c>
      <c r="K10" s="107" t="s">
        <v>97</v>
      </c>
      <c r="L10" s="90">
        <f>[1]京都市!K10</f>
        <v>124</v>
      </c>
      <c r="M10" s="90">
        <v>40</v>
      </c>
      <c r="N10" s="18">
        <f t="shared" si="3"/>
        <v>210</v>
      </c>
      <c r="P10" s="20"/>
      <c r="Q10" s="64"/>
    </row>
    <row r="11" spans="2:17" ht="15" customHeight="1">
      <c r="B11" s="91" t="s">
        <v>45</v>
      </c>
      <c r="C11" s="17">
        <f>[1]京都市!E11</f>
        <v>248</v>
      </c>
      <c r="D11" s="90">
        <v>261</v>
      </c>
      <c r="E11" s="89">
        <f t="shared" si="0"/>
        <v>-4.9808429118773887</v>
      </c>
      <c r="F11" s="90">
        <f>[1]京都市!G11</f>
        <v>382</v>
      </c>
      <c r="G11" s="90">
        <v>471</v>
      </c>
      <c r="H11" s="89">
        <f t="shared" si="1"/>
        <v>-18.895966029723994</v>
      </c>
      <c r="I11" s="90">
        <f>[1]京都市!I11</f>
        <v>66</v>
      </c>
      <c r="J11" s="90">
        <v>9</v>
      </c>
      <c r="K11" s="89">
        <f t="shared" si="2"/>
        <v>633.33333333333326</v>
      </c>
      <c r="L11" s="90">
        <f>[1]京都市!K11</f>
        <v>142</v>
      </c>
      <c r="M11" s="90">
        <v>206</v>
      </c>
      <c r="N11" s="18">
        <f t="shared" si="3"/>
        <v>-31.067961165048544</v>
      </c>
      <c r="P11" s="20"/>
      <c r="Q11" s="64"/>
    </row>
    <row r="12" spans="2:17" ht="15" customHeight="1">
      <c r="B12" s="91" t="s">
        <v>46</v>
      </c>
      <c r="C12" s="17">
        <f>[1]京都市!E12</f>
        <v>87</v>
      </c>
      <c r="D12" s="90">
        <v>104</v>
      </c>
      <c r="E12" s="89">
        <f t="shared" si="0"/>
        <v>-16.34615384615384</v>
      </c>
      <c r="F12" s="90">
        <f>[1]京都市!G12</f>
        <v>392</v>
      </c>
      <c r="G12" s="90">
        <v>218</v>
      </c>
      <c r="H12" s="89">
        <f t="shared" si="1"/>
        <v>79.816513761467888</v>
      </c>
      <c r="I12" s="90">
        <f>[1]京都市!I12</f>
        <v>12</v>
      </c>
      <c r="J12" s="90">
        <v>1</v>
      </c>
      <c r="K12" s="89">
        <f>I12/J12*100-100</f>
        <v>1100</v>
      </c>
      <c r="L12" s="90">
        <f>[1]京都市!K12</f>
        <v>199</v>
      </c>
      <c r="M12" s="90">
        <v>247</v>
      </c>
      <c r="N12" s="18">
        <f t="shared" si="3"/>
        <v>-19.433198380566793</v>
      </c>
      <c r="P12" s="20"/>
      <c r="Q12" s="64"/>
    </row>
    <row r="13" spans="2:17" ht="15" customHeight="1">
      <c r="B13" s="91" t="s">
        <v>47</v>
      </c>
      <c r="C13" s="17">
        <f>[1]京都市!E13</f>
        <v>36</v>
      </c>
      <c r="D13" s="90">
        <v>24</v>
      </c>
      <c r="E13" s="89">
        <f t="shared" si="0"/>
        <v>50</v>
      </c>
      <c r="F13" s="90">
        <f>[1]京都市!G13</f>
        <v>33</v>
      </c>
      <c r="G13" s="90">
        <v>84</v>
      </c>
      <c r="H13" s="89">
        <f t="shared" si="1"/>
        <v>-60.714285714285715</v>
      </c>
      <c r="I13" s="90">
        <f>[1]京都市!I13</f>
        <v>2</v>
      </c>
      <c r="J13" s="108">
        <v>0</v>
      </c>
      <c r="K13" s="107" t="s">
        <v>97</v>
      </c>
      <c r="L13" s="90">
        <f>[1]京都市!K13</f>
        <v>14</v>
      </c>
      <c r="M13" s="90">
        <v>48</v>
      </c>
      <c r="N13" s="18">
        <f t="shared" si="3"/>
        <v>-70.833333333333329</v>
      </c>
      <c r="P13" s="20"/>
      <c r="Q13" s="64"/>
    </row>
    <row r="14" spans="2:17" ht="15" customHeight="1">
      <c r="B14" s="91" t="s">
        <v>48</v>
      </c>
      <c r="C14" s="17">
        <f>[1]京都市!E14</f>
        <v>133</v>
      </c>
      <c r="D14" s="90">
        <v>145</v>
      </c>
      <c r="E14" s="89">
        <f t="shared" si="0"/>
        <v>-8.2758620689655231</v>
      </c>
      <c r="F14" s="90">
        <f>[1]京都市!G14</f>
        <v>624</v>
      </c>
      <c r="G14" s="90">
        <v>497</v>
      </c>
      <c r="H14" s="89">
        <f t="shared" si="1"/>
        <v>25.553319919517108</v>
      </c>
      <c r="I14" s="108">
        <f>[1]京都市!I14</f>
        <v>0</v>
      </c>
      <c r="J14" s="90">
        <v>16</v>
      </c>
      <c r="K14" s="89">
        <f t="shared" si="2"/>
        <v>-100</v>
      </c>
      <c r="L14" s="90">
        <f>[1]京都市!K14</f>
        <v>229</v>
      </c>
      <c r="M14" s="90">
        <v>323</v>
      </c>
      <c r="N14" s="18">
        <f t="shared" si="3"/>
        <v>-29.102167182662541</v>
      </c>
      <c r="P14" s="20"/>
      <c r="Q14" s="64"/>
    </row>
    <row r="15" spans="2:17" ht="15" customHeight="1">
      <c r="B15" s="91" t="s">
        <v>49</v>
      </c>
      <c r="C15" s="17">
        <f>[1]京都市!E15</f>
        <v>67</v>
      </c>
      <c r="D15" s="90">
        <v>57</v>
      </c>
      <c r="E15" s="89">
        <f t="shared" si="0"/>
        <v>17.543859649122822</v>
      </c>
      <c r="F15" s="90">
        <f>[1]京都市!G15</f>
        <v>446</v>
      </c>
      <c r="G15" s="90">
        <v>141</v>
      </c>
      <c r="H15" s="89">
        <f t="shared" si="1"/>
        <v>216.31205673758865</v>
      </c>
      <c r="I15" s="90">
        <f>[1]京都市!I15</f>
        <v>1</v>
      </c>
      <c r="J15" s="108">
        <v>0</v>
      </c>
      <c r="K15" s="107" t="s">
        <v>97</v>
      </c>
      <c r="L15" s="90">
        <f>[1]京都市!K15</f>
        <v>232</v>
      </c>
      <c r="M15" s="90">
        <v>190</v>
      </c>
      <c r="N15" s="18">
        <f t="shared" si="3"/>
        <v>22.10526315789474</v>
      </c>
      <c r="P15" s="20"/>
      <c r="Q15" s="64"/>
    </row>
    <row r="16" spans="2:17" ht="15" customHeight="1">
      <c r="B16" s="91" t="s">
        <v>50</v>
      </c>
      <c r="C16" s="17">
        <f>[1]京都市!E16</f>
        <v>117</v>
      </c>
      <c r="D16" s="90">
        <v>72</v>
      </c>
      <c r="E16" s="89">
        <f t="shared" si="0"/>
        <v>62.5</v>
      </c>
      <c r="F16" s="90">
        <f>[1]京都市!G16</f>
        <v>637</v>
      </c>
      <c r="G16" s="90">
        <v>593</v>
      </c>
      <c r="H16" s="89">
        <f t="shared" si="1"/>
        <v>7.4198988195615527</v>
      </c>
      <c r="I16" s="108">
        <f>[1]京都市!I16</f>
        <v>0</v>
      </c>
      <c r="J16" s="90">
        <v>1</v>
      </c>
      <c r="K16" s="89">
        <f t="shared" si="2"/>
        <v>-100</v>
      </c>
      <c r="L16" s="90">
        <f>[1]京都市!K16</f>
        <v>274</v>
      </c>
      <c r="M16" s="90">
        <v>378</v>
      </c>
      <c r="N16" s="18">
        <f t="shared" si="3"/>
        <v>-27.513227513227505</v>
      </c>
      <c r="P16" s="20"/>
      <c r="Q16" s="64"/>
    </row>
    <row r="17" spans="2:17" ht="15" customHeight="1">
      <c r="B17" s="91" t="s">
        <v>51</v>
      </c>
      <c r="C17" s="17">
        <f>[1]京都市!E17</f>
        <v>212</v>
      </c>
      <c r="D17" s="90">
        <v>253</v>
      </c>
      <c r="E17" s="89">
        <f t="shared" si="0"/>
        <v>-16.205533596837938</v>
      </c>
      <c r="F17" s="90">
        <f>[1]京都市!G17</f>
        <v>419</v>
      </c>
      <c r="G17" s="90">
        <v>404</v>
      </c>
      <c r="H17" s="89">
        <f t="shared" si="1"/>
        <v>3.7128712871287206</v>
      </c>
      <c r="I17" s="90">
        <f>[1]京都市!I17</f>
        <v>12</v>
      </c>
      <c r="J17" s="108">
        <v>0</v>
      </c>
      <c r="K17" s="107" t="s">
        <v>97</v>
      </c>
      <c r="L17" s="90">
        <f>[1]京都市!K17</f>
        <v>481</v>
      </c>
      <c r="M17" s="90">
        <v>551</v>
      </c>
      <c r="N17" s="18">
        <f t="shared" si="3"/>
        <v>-12.704174228675129</v>
      </c>
      <c r="P17" s="20"/>
      <c r="Q17" s="64"/>
    </row>
    <row r="18" spans="2:17" ht="15" customHeight="1">
      <c r="B18" s="91" t="s">
        <v>52</v>
      </c>
      <c r="C18" s="17">
        <f>[1]京都市!E18</f>
        <v>239</v>
      </c>
      <c r="D18" s="90">
        <v>206</v>
      </c>
      <c r="E18" s="89">
        <f t="shared" si="0"/>
        <v>16.019417475728147</v>
      </c>
      <c r="F18" s="90">
        <f>[1]京都市!G18</f>
        <v>190</v>
      </c>
      <c r="G18" s="90">
        <v>210</v>
      </c>
      <c r="H18" s="89">
        <f t="shared" si="1"/>
        <v>-9.5238095238095184</v>
      </c>
      <c r="I18" s="108">
        <f>[1]京都市!I18</f>
        <v>0</v>
      </c>
      <c r="J18" s="90">
        <v>1</v>
      </c>
      <c r="K18" s="89">
        <f t="shared" si="2"/>
        <v>-100</v>
      </c>
      <c r="L18" s="90">
        <f>[1]京都市!K18</f>
        <v>185</v>
      </c>
      <c r="M18" s="90">
        <v>259</v>
      </c>
      <c r="N18" s="18">
        <f t="shared" si="3"/>
        <v>-28.571428571428569</v>
      </c>
      <c r="P18" s="20"/>
      <c r="Q18" s="64"/>
    </row>
    <row r="19" spans="2:17" ht="15" customHeight="1">
      <c r="B19" s="91" t="s">
        <v>53</v>
      </c>
      <c r="C19" s="17">
        <f>[1]京都市!E19</f>
        <v>341</v>
      </c>
      <c r="D19" s="90">
        <v>339</v>
      </c>
      <c r="E19" s="89">
        <f t="shared" si="0"/>
        <v>0.58997050147493724</v>
      </c>
      <c r="F19" s="90">
        <f>[1]京都市!G19</f>
        <v>816</v>
      </c>
      <c r="G19" s="90">
        <v>937</v>
      </c>
      <c r="H19" s="89">
        <f t="shared" si="1"/>
        <v>-12.913553895410885</v>
      </c>
      <c r="I19" s="90">
        <f>[1]京都市!I19</f>
        <v>2</v>
      </c>
      <c r="J19" s="90">
        <v>2</v>
      </c>
      <c r="K19" s="117">
        <f>I19/J19*100-100</f>
        <v>0</v>
      </c>
      <c r="L19" s="90">
        <f>[1]京都市!K19</f>
        <v>273</v>
      </c>
      <c r="M19" s="90">
        <v>498</v>
      </c>
      <c r="N19" s="18">
        <f t="shared" si="3"/>
        <v>-45.180722891566262</v>
      </c>
    </row>
    <row r="20" spans="2:17" ht="6" customHeight="1">
      <c r="B20" s="4"/>
      <c r="C20" s="13"/>
      <c r="D20" s="4"/>
      <c r="E20" s="4"/>
      <c r="F20" s="4"/>
      <c r="G20" s="4"/>
      <c r="H20" s="4"/>
      <c r="I20" s="4"/>
      <c r="J20" s="4"/>
      <c r="K20" s="4"/>
      <c r="L20" s="4"/>
      <c r="M20" s="4"/>
      <c r="N20" s="4"/>
    </row>
    <row r="21" spans="2:17" ht="8.25" customHeight="1">
      <c r="B21" s="7"/>
      <c r="C21" s="7"/>
      <c r="D21" s="7"/>
      <c r="E21" s="7"/>
      <c r="F21" s="7"/>
      <c r="G21" s="7"/>
      <c r="H21" s="7"/>
      <c r="I21" s="7"/>
      <c r="J21" s="7"/>
      <c r="K21" s="7"/>
      <c r="L21" s="7"/>
      <c r="M21" s="7"/>
      <c r="N21" s="7"/>
    </row>
    <row r="22" spans="2:17" ht="8.25" customHeight="1">
      <c r="B22" s="3"/>
      <c r="C22" s="3"/>
      <c r="D22" s="3"/>
      <c r="E22" s="3"/>
      <c r="F22" s="3"/>
      <c r="G22" s="3"/>
      <c r="H22" s="3"/>
      <c r="I22" s="3"/>
      <c r="J22" s="3"/>
      <c r="K22" s="3"/>
      <c r="L22" s="3"/>
      <c r="M22" s="3"/>
      <c r="N22" s="3"/>
    </row>
  </sheetData>
  <mergeCells count="6">
    <mergeCell ref="B2:N2"/>
    <mergeCell ref="B5:B6"/>
    <mergeCell ref="C5:E5"/>
    <mergeCell ref="F5:H5"/>
    <mergeCell ref="I5:K5"/>
    <mergeCell ref="L5:N5"/>
  </mergeCells>
  <phoneticPr fontId="2"/>
  <pageMargins left="0.39370078740157483" right="0.39370078740157483" top="0.39370078740157483" bottom="0.39370078740157483" header="0.51181102362204722" footer="0.51181102362204722"/>
  <pageSetup paperSize="9" scale="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tabColor theme="9" tint="0.39997558519241921"/>
  </sheetPr>
  <dimension ref="B2:BC20"/>
  <sheetViews>
    <sheetView showGridLines="0" zoomScaleNormal="100" zoomScaleSheetLayoutView="100" workbookViewId="0">
      <selection activeCell="K16" sqref="K16"/>
    </sheetView>
  </sheetViews>
  <sheetFormatPr defaultRowHeight="13.5"/>
  <cols>
    <col min="1" max="1" width="3.75" customWidth="1"/>
    <col min="2" max="2" width="10.25" customWidth="1"/>
    <col min="3" max="10" width="9.875" customWidth="1"/>
    <col min="11" max="12" width="10.5" customWidth="1"/>
    <col min="257" max="257" width="3.75" customWidth="1"/>
    <col min="258" max="258" width="8.5" customWidth="1"/>
    <col min="259" max="268" width="10.5" customWidth="1"/>
    <col min="513" max="513" width="3.75" customWidth="1"/>
    <col min="514" max="514" width="8.5" customWidth="1"/>
    <col min="515" max="524" width="10.5" customWidth="1"/>
    <col min="769" max="769" width="3.75" customWidth="1"/>
    <col min="770" max="770" width="8.5" customWidth="1"/>
    <col min="771" max="780" width="10.5" customWidth="1"/>
    <col min="1025" max="1025" width="3.75" customWidth="1"/>
    <col min="1026" max="1026" width="8.5" customWidth="1"/>
    <col min="1027" max="1036" width="10.5" customWidth="1"/>
    <col min="1281" max="1281" width="3.75" customWidth="1"/>
    <col min="1282" max="1282" width="8.5" customWidth="1"/>
    <col min="1283" max="1292" width="10.5" customWidth="1"/>
    <col min="1537" max="1537" width="3.75" customWidth="1"/>
    <col min="1538" max="1538" width="8.5" customWidth="1"/>
    <col min="1539" max="1548" width="10.5" customWidth="1"/>
    <col min="1793" max="1793" width="3.75" customWidth="1"/>
    <col min="1794" max="1794" width="8.5" customWidth="1"/>
    <col min="1795" max="1804" width="10.5" customWidth="1"/>
    <col min="2049" max="2049" width="3.75" customWidth="1"/>
    <col min="2050" max="2050" width="8.5" customWidth="1"/>
    <col min="2051" max="2060" width="10.5" customWidth="1"/>
    <col min="2305" max="2305" width="3.75" customWidth="1"/>
    <col min="2306" max="2306" width="8.5" customWidth="1"/>
    <col min="2307" max="2316" width="10.5" customWidth="1"/>
    <col min="2561" max="2561" width="3.75" customWidth="1"/>
    <col min="2562" max="2562" width="8.5" customWidth="1"/>
    <col min="2563" max="2572" width="10.5" customWidth="1"/>
    <col min="2817" max="2817" width="3.75" customWidth="1"/>
    <col min="2818" max="2818" width="8.5" customWidth="1"/>
    <col min="2819" max="2828" width="10.5" customWidth="1"/>
    <col min="3073" max="3073" width="3.75" customWidth="1"/>
    <col min="3074" max="3074" width="8.5" customWidth="1"/>
    <col min="3075" max="3084" width="10.5" customWidth="1"/>
    <col min="3329" max="3329" width="3.75" customWidth="1"/>
    <col min="3330" max="3330" width="8.5" customWidth="1"/>
    <col min="3331" max="3340" width="10.5" customWidth="1"/>
    <col min="3585" max="3585" width="3.75" customWidth="1"/>
    <col min="3586" max="3586" width="8.5" customWidth="1"/>
    <col min="3587" max="3596" width="10.5" customWidth="1"/>
    <col min="3841" max="3841" width="3.75" customWidth="1"/>
    <col min="3842" max="3842" width="8.5" customWidth="1"/>
    <col min="3843" max="3852" width="10.5" customWidth="1"/>
    <col min="4097" max="4097" width="3.75" customWidth="1"/>
    <col min="4098" max="4098" width="8.5" customWidth="1"/>
    <col min="4099" max="4108" width="10.5" customWidth="1"/>
    <col min="4353" max="4353" width="3.75" customWidth="1"/>
    <col min="4354" max="4354" width="8.5" customWidth="1"/>
    <col min="4355" max="4364" width="10.5" customWidth="1"/>
    <col min="4609" max="4609" width="3.75" customWidth="1"/>
    <col min="4610" max="4610" width="8.5" customWidth="1"/>
    <col min="4611" max="4620" width="10.5" customWidth="1"/>
    <col min="4865" max="4865" width="3.75" customWidth="1"/>
    <col min="4866" max="4866" width="8.5" customWidth="1"/>
    <col min="4867" max="4876" width="10.5" customWidth="1"/>
    <col min="5121" max="5121" width="3.75" customWidth="1"/>
    <col min="5122" max="5122" width="8.5" customWidth="1"/>
    <col min="5123" max="5132" width="10.5" customWidth="1"/>
    <col min="5377" max="5377" width="3.75" customWidth="1"/>
    <col min="5378" max="5378" width="8.5" customWidth="1"/>
    <col min="5379" max="5388" width="10.5" customWidth="1"/>
    <col min="5633" max="5633" width="3.75" customWidth="1"/>
    <col min="5634" max="5634" width="8.5" customWidth="1"/>
    <col min="5635" max="5644" width="10.5" customWidth="1"/>
    <col min="5889" max="5889" width="3.75" customWidth="1"/>
    <col min="5890" max="5890" width="8.5" customWidth="1"/>
    <col min="5891" max="5900" width="10.5" customWidth="1"/>
    <col min="6145" max="6145" width="3.75" customWidth="1"/>
    <col min="6146" max="6146" width="8.5" customWidth="1"/>
    <col min="6147" max="6156" width="10.5" customWidth="1"/>
    <col min="6401" max="6401" width="3.75" customWidth="1"/>
    <col min="6402" max="6402" width="8.5" customWidth="1"/>
    <col min="6403" max="6412" width="10.5" customWidth="1"/>
    <col min="6657" max="6657" width="3.75" customWidth="1"/>
    <col min="6658" max="6658" width="8.5" customWidth="1"/>
    <col min="6659" max="6668" width="10.5" customWidth="1"/>
    <col min="6913" max="6913" width="3.75" customWidth="1"/>
    <col min="6914" max="6914" width="8.5" customWidth="1"/>
    <col min="6915" max="6924" width="10.5" customWidth="1"/>
    <col min="7169" max="7169" width="3.75" customWidth="1"/>
    <col min="7170" max="7170" width="8.5" customWidth="1"/>
    <col min="7171" max="7180" width="10.5" customWidth="1"/>
    <col min="7425" max="7425" width="3.75" customWidth="1"/>
    <col min="7426" max="7426" width="8.5" customWidth="1"/>
    <col min="7427" max="7436" width="10.5" customWidth="1"/>
    <col min="7681" max="7681" width="3.75" customWidth="1"/>
    <col min="7682" max="7682" width="8.5" customWidth="1"/>
    <col min="7683" max="7692" width="10.5" customWidth="1"/>
    <col min="7937" max="7937" width="3.75" customWidth="1"/>
    <col min="7938" max="7938" width="8.5" customWidth="1"/>
    <col min="7939" max="7948" width="10.5" customWidth="1"/>
    <col min="8193" max="8193" width="3.75" customWidth="1"/>
    <col min="8194" max="8194" width="8.5" customWidth="1"/>
    <col min="8195" max="8204" width="10.5" customWidth="1"/>
    <col min="8449" max="8449" width="3.75" customWidth="1"/>
    <col min="8450" max="8450" width="8.5" customWidth="1"/>
    <col min="8451" max="8460" width="10.5" customWidth="1"/>
    <col min="8705" max="8705" width="3.75" customWidth="1"/>
    <col min="8706" max="8706" width="8.5" customWidth="1"/>
    <col min="8707" max="8716" width="10.5" customWidth="1"/>
    <col min="8961" max="8961" width="3.75" customWidth="1"/>
    <col min="8962" max="8962" width="8.5" customWidth="1"/>
    <col min="8963" max="8972" width="10.5" customWidth="1"/>
    <col min="9217" max="9217" width="3.75" customWidth="1"/>
    <col min="9218" max="9218" width="8.5" customWidth="1"/>
    <col min="9219" max="9228" width="10.5" customWidth="1"/>
    <col min="9473" max="9473" width="3.75" customWidth="1"/>
    <col min="9474" max="9474" width="8.5" customWidth="1"/>
    <col min="9475" max="9484" width="10.5" customWidth="1"/>
    <col min="9729" max="9729" width="3.75" customWidth="1"/>
    <col min="9730" max="9730" width="8.5" customWidth="1"/>
    <col min="9731" max="9740" width="10.5" customWidth="1"/>
    <col min="9985" max="9985" width="3.75" customWidth="1"/>
    <col min="9986" max="9986" width="8.5" customWidth="1"/>
    <col min="9987" max="9996" width="10.5" customWidth="1"/>
    <col min="10241" max="10241" width="3.75" customWidth="1"/>
    <col min="10242" max="10242" width="8.5" customWidth="1"/>
    <col min="10243" max="10252" width="10.5" customWidth="1"/>
    <col min="10497" max="10497" width="3.75" customWidth="1"/>
    <col min="10498" max="10498" width="8.5" customWidth="1"/>
    <col min="10499" max="10508" width="10.5" customWidth="1"/>
    <col min="10753" max="10753" width="3.75" customWidth="1"/>
    <col min="10754" max="10754" width="8.5" customWidth="1"/>
    <col min="10755" max="10764" width="10.5" customWidth="1"/>
    <col min="11009" max="11009" width="3.75" customWidth="1"/>
    <col min="11010" max="11010" width="8.5" customWidth="1"/>
    <col min="11011" max="11020" width="10.5" customWidth="1"/>
    <col min="11265" max="11265" width="3.75" customWidth="1"/>
    <col min="11266" max="11266" width="8.5" customWidth="1"/>
    <col min="11267" max="11276" width="10.5" customWidth="1"/>
    <col min="11521" max="11521" width="3.75" customWidth="1"/>
    <col min="11522" max="11522" width="8.5" customWidth="1"/>
    <col min="11523" max="11532" width="10.5" customWidth="1"/>
    <col min="11777" max="11777" width="3.75" customWidth="1"/>
    <col min="11778" max="11778" width="8.5" customWidth="1"/>
    <col min="11779" max="11788" width="10.5" customWidth="1"/>
    <col min="12033" max="12033" width="3.75" customWidth="1"/>
    <col min="12034" max="12034" width="8.5" customWidth="1"/>
    <col min="12035" max="12044" width="10.5" customWidth="1"/>
    <col min="12289" max="12289" width="3.75" customWidth="1"/>
    <col min="12290" max="12290" width="8.5" customWidth="1"/>
    <col min="12291" max="12300" width="10.5" customWidth="1"/>
    <col min="12545" max="12545" width="3.75" customWidth="1"/>
    <col min="12546" max="12546" width="8.5" customWidth="1"/>
    <col min="12547" max="12556" width="10.5" customWidth="1"/>
    <col min="12801" max="12801" width="3.75" customWidth="1"/>
    <col min="12802" max="12802" width="8.5" customWidth="1"/>
    <col min="12803" max="12812" width="10.5" customWidth="1"/>
    <col min="13057" max="13057" width="3.75" customWidth="1"/>
    <col min="13058" max="13058" width="8.5" customWidth="1"/>
    <col min="13059" max="13068" width="10.5" customWidth="1"/>
    <col min="13313" max="13313" width="3.75" customWidth="1"/>
    <col min="13314" max="13314" width="8.5" customWidth="1"/>
    <col min="13315" max="13324" width="10.5" customWidth="1"/>
    <col min="13569" max="13569" width="3.75" customWidth="1"/>
    <col min="13570" max="13570" width="8.5" customWidth="1"/>
    <col min="13571" max="13580" width="10.5" customWidth="1"/>
    <col min="13825" max="13825" width="3.75" customWidth="1"/>
    <col min="13826" max="13826" width="8.5" customWidth="1"/>
    <col min="13827" max="13836" width="10.5" customWidth="1"/>
    <col min="14081" max="14081" width="3.75" customWidth="1"/>
    <col min="14082" max="14082" width="8.5" customWidth="1"/>
    <col min="14083" max="14092" width="10.5" customWidth="1"/>
    <col min="14337" max="14337" width="3.75" customWidth="1"/>
    <col min="14338" max="14338" width="8.5" customWidth="1"/>
    <col min="14339" max="14348" width="10.5" customWidth="1"/>
    <col min="14593" max="14593" width="3.75" customWidth="1"/>
    <col min="14594" max="14594" width="8.5" customWidth="1"/>
    <col min="14595" max="14604" width="10.5" customWidth="1"/>
    <col min="14849" max="14849" width="3.75" customWidth="1"/>
    <col min="14850" max="14850" width="8.5" customWidth="1"/>
    <col min="14851" max="14860" width="10.5" customWidth="1"/>
    <col min="15105" max="15105" width="3.75" customWidth="1"/>
    <col min="15106" max="15106" width="8.5" customWidth="1"/>
    <col min="15107" max="15116" width="10.5" customWidth="1"/>
    <col min="15361" max="15361" width="3.75" customWidth="1"/>
    <col min="15362" max="15362" width="8.5" customWidth="1"/>
    <col min="15363" max="15372" width="10.5" customWidth="1"/>
    <col min="15617" max="15617" width="3.75" customWidth="1"/>
    <col min="15618" max="15618" width="8.5" customWidth="1"/>
    <col min="15619" max="15628" width="10.5" customWidth="1"/>
    <col min="15873" max="15873" width="3.75" customWidth="1"/>
    <col min="15874" max="15874" width="8.5" customWidth="1"/>
    <col min="15875" max="15884" width="10.5" customWidth="1"/>
    <col min="16129" max="16129" width="3.75" customWidth="1"/>
    <col min="16130" max="16130" width="8.5" customWidth="1"/>
    <col min="16131" max="16140" width="10.5" customWidth="1"/>
  </cols>
  <sheetData>
    <row r="2" spans="2:16" ht="15" customHeight="1">
      <c r="B2" s="216" t="s">
        <v>102</v>
      </c>
      <c r="C2" s="216"/>
      <c r="D2" s="216"/>
      <c r="E2" s="216"/>
      <c r="F2" s="216"/>
      <c r="G2" s="216"/>
      <c r="H2" s="216"/>
      <c r="I2" s="216"/>
      <c r="J2" s="216"/>
      <c r="K2" s="85"/>
      <c r="L2" s="85"/>
      <c r="M2" s="85"/>
      <c r="N2" s="85"/>
    </row>
    <row r="3" spans="2:16" ht="9" customHeight="1">
      <c r="C3" s="58"/>
    </row>
    <row r="4" spans="2:16">
      <c r="B4" s="3" t="s">
        <v>63</v>
      </c>
      <c r="C4" s="3"/>
      <c r="D4" s="3"/>
      <c r="E4" s="3"/>
      <c r="F4" s="3"/>
      <c r="G4" s="3"/>
      <c r="H4" s="3"/>
      <c r="I4" s="3"/>
      <c r="J4" s="91" t="s">
        <v>222</v>
      </c>
      <c r="K4" s="3"/>
      <c r="L4" s="3"/>
    </row>
    <row r="5" spans="2:16">
      <c r="B5" s="198" t="s">
        <v>133</v>
      </c>
      <c r="C5" s="217" t="s">
        <v>64</v>
      </c>
      <c r="D5" s="218"/>
      <c r="E5" s="217" t="s">
        <v>65</v>
      </c>
      <c r="F5" s="218"/>
      <c r="G5" s="217" t="s">
        <v>60</v>
      </c>
      <c r="H5" s="205"/>
      <c r="I5" s="217" t="s">
        <v>18</v>
      </c>
      <c r="J5" s="205"/>
      <c r="K5" s="215"/>
      <c r="L5" s="215"/>
      <c r="M5" s="215"/>
      <c r="N5" s="215"/>
    </row>
    <row r="6" spans="2:16" s="1" customFormat="1">
      <c r="B6" s="200"/>
      <c r="C6" s="59" t="s">
        <v>4</v>
      </c>
      <c r="D6" s="96" t="s">
        <v>0</v>
      </c>
      <c r="E6" s="99" t="s">
        <v>4</v>
      </c>
      <c r="F6" s="96" t="s">
        <v>0</v>
      </c>
      <c r="G6" s="99" t="s">
        <v>4</v>
      </c>
      <c r="H6" s="98" t="s">
        <v>0</v>
      </c>
      <c r="I6" s="99" t="s">
        <v>4</v>
      </c>
      <c r="J6" s="98" t="s">
        <v>0</v>
      </c>
      <c r="K6" s="105"/>
      <c r="L6" s="105"/>
      <c r="M6" s="105"/>
      <c r="N6" s="105"/>
    </row>
    <row r="7" spans="2:16" ht="6" customHeight="1">
      <c r="B7" s="7"/>
      <c r="C7" s="16"/>
      <c r="D7" s="7"/>
      <c r="E7" s="7"/>
      <c r="F7" s="5"/>
      <c r="G7" s="5"/>
      <c r="H7" s="7"/>
      <c r="I7" s="5"/>
      <c r="J7" s="7"/>
      <c r="K7" s="7"/>
      <c r="L7" s="7"/>
      <c r="M7" s="7"/>
      <c r="N7" s="7"/>
    </row>
    <row r="8" spans="2:16" s="2" customFormat="1" ht="15" customHeight="1">
      <c r="B8" s="60" t="s">
        <v>55</v>
      </c>
      <c r="C8" s="151">
        <f>[1]京都市!E8</f>
        <v>1806</v>
      </c>
      <c r="D8" s="152">
        <f>[1]京都市!F8</f>
        <v>209184</v>
      </c>
      <c r="E8" s="152">
        <f>[1]京都市!G8</f>
        <v>4661</v>
      </c>
      <c r="F8" s="152">
        <f>[1]京都市!H8</f>
        <v>205883</v>
      </c>
      <c r="G8" s="152">
        <f>[1]京都市!I8</f>
        <v>101</v>
      </c>
      <c r="H8" s="152">
        <f>[1]京都市!J8</f>
        <v>6009</v>
      </c>
      <c r="I8" s="152">
        <f>[1]京都市!K8</f>
        <v>2328</v>
      </c>
      <c r="J8" s="152">
        <f>[1]京都市!L8</f>
        <v>194708</v>
      </c>
      <c r="K8" s="153"/>
      <c r="L8" s="153"/>
      <c r="M8" s="153"/>
      <c r="N8" s="153"/>
      <c r="O8" s="66"/>
      <c r="P8" s="66"/>
    </row>
    <row r="9" spans="2:16" ht="15" customHeight="1">
      <c r="B9" s="7" t="s">
        <v>83</v>
      </c>
      <c r="C9" s="67">
        <f>[1]京都市!E9</f>
        <v>240</v>
      </c>
      <c r="D9" s="63">
        <f>[1]京都市!F9</f>
        <v>28885</v>
      </c>
      <c r="E9" s="63">
        <f>[1]京都市!G9</f>
        <v>245</v>
      </c>
      <c r="F9" s="63">
        <f>[1]京都市!H9</f>
        <v>10969</v>
      </c>
      <c r="G9" s="63">
        <f>[1]京都市!I9</f>
        <v>3</v>
      </c>
      <c r="H9" s="63">
        <f>[1]京都市!J9</f>
        <v>856</v>
      </c>
      <c r="I9" s="63">
        <f>[1]京都市!K9</f>
        <v>175</v>
      </c>
      <c r="J9" s="63">
        <f>[1]京都市!L9</f>
        <v>16462</v>
      </c>
      <c r="K9" s="63"/>
      <c r="L9" s="63"/>
      <c r="M9" s="40"/>
      <c r="N9" s="40"/>
      <c r="O9" s="65"/>
      <c r="P9" s="65"/>
    </row>
    <row r="10" spans="2:16" ht="15" customHeight="1">
      <c r="B10" s="7" t="s">
        <v>84</v>
      </c>
      <c r="C10" s="67">
        <f>[1]京都市!E10</f>
        <v>86</v>
      </c>
      <c r="D10" s="63">
        <f>[1]京都市!F10</f>
        <v>10904</v>
      </c>
      <c r="E10" s="63">
        <f>[1]京都市!G10</f>
        <v>477</v>
      </c>
      <c r="F10" s="63">
        <f>[1]京都市!H10</f>
        <v>17769</v>
      </c>
      <c r="G10" s="63">
        <f>[1]京都市!I10</f>
        <v>3</v>
      </c>
      <c r="H10" s="63">
        <f>[1]京都市!J10</f>
        <v>407</v>
      </c>
      <c r="I10" s="63">
        <f>[1]京都市!K10</f>
        <v>124</v>
      </c>
      <c r="J10" s="63">
        <f>[1]京都市!L10</f>
        <v>10573</v>
      </c>
      <c r="K10" s="63"/>
      <c r="L10" s="63"/>
      <c r="M10" s="40"/>
      <c r="N10" s="40"/>
    </row>
    <row r="11" spans="2:16" ht="15" customHeight="1">
      <c r="B11" s="7" t="s">
        <v>85</v>
      </c>
      <c r="C11" s="67">
        <f>[1]京都市!E11</f>
        <v>248</v>
      </c>
      <c r="D11" s="63">
        <f>[1]京都市!F11</f>
        <v>29859</v>
      </c>
      <c r="E11" s="63">
        <f>[1]京都市!G11</f>
        <v>382</v>
      </c>
      <c r="F11" s="63">
        <f>[1]京都市!H11</f>
        <v>18288</v>
      </c>
      <c r="G11" s="63">
        <f>[1]京都市!I11</f>
        <v>66</v>
      </c>
      <c r="H11" s="63">
        <f>[1]京都市!J11</f>
        <v>2543</v>
      </c>
      <c r="I11" s="63">
        <f>[1]京都市!K11</f>
        <v>142</v>
      </c>
      <c r="J11" s="63">
        <f>[1]京都市!L11</f>
        <v>13878</v>
      </c>
      <c r="K11" s="63"/>
      <c r="L11" s="63"/>
      <c r="M11" s="40"/>
      <c r="N11" s="40"/>
    </row>
    <row r="12" spans="2:16" ht="15" customHeight="1">
      <c r="B12" s="7" t="s">
        <v>86</v>
      </c>
      <c r="C12" s="67">
        <f>[1]京都市!E12</f>
        <v>87</v>
      </c>
      <c r="D12" s="63">
        <f>[1]京都市!F12</f>
        <v>10370</v>
      </c>
      <c r="E12" s="63">
        <f>[1]京都市!G12</f>
        <v>392</v>
      </c>
      <c r="F12" s="63">
        <f>[1]京都市!H12</f>
        <v>18434</v>
      </c>
      <c r="G12" s="63">
        <f>[1]京都市!I12</f>
        <v>12</v>
      </c>
      <c r="H12" s="63">
        <f>[1]京都市!J12</f>
        <v>356</v>
      </c>
      <c r="I12" s="63">
        <f>[1]京都市!K12</f>
        <v>199</v>
      </c>
      <c r="J12" s="63">
        <f>[1]京都市!L12</f>
        <v>18334</v>
      </c>
      <c r="K12" s="63"/>
      <c r="L12" s="63"/>
      <c r="M12" s="40"/>
      <c r="N12" s="40"/>
    </row>
    <row r="13" spans="2:16" ht="15" customHeight="1">
      <c r="B13" s="7" t="s">
        <v>87</v>
      </c>
      <c r="C13" s="67">
        <f>[1]京都市!E13</f>
        <v>36</v>
      </c>
      <c r="D13" s="63">
        <f>[1]京都市!F13</f>
        <v>3875</v>
      </c>
      <c r="E13" s="63">
        <f>[1]京都市!G13</f>
        <v>33</v>
      </c>
      <c r="F13" s="63">
        <f>[1]京都市!H13</f>
        <v>1487</v>
      </c>
      <c r="G13" s="63">
        <f>[1]京都市!I13</f>
        <v>2</v>
      </c>
      <c r="H13" s="63">
        <f>[1]京都市!J13</f>
        <v>755</v>
      </c>
      <c r="I13" s="63">
        <f>[1]京都市!K13</f>
        <v>14</v>
      </c>
      <c r="J13" s="63">
        <f>[1]京都市!L13</f>
        <v>1415</v>
      </c>
      <c r="K13" s="63"/>
      <c r="L13" s="63"/>
      <c r="M13" s="40"/>
      <c r="N13" s="40"/>
    </row>
    <row r="14" spans="2:16" ht="15" customHeight="1">
      <c r="B14" s="7" t="s">
        <v>88</v>
      </c>
      <c r="C14" s="67">
        <f>[1]京都市!E14</f>
        <v>133</v>
      </c>
      <c r="D14" s="63">
        <f>[1]京都市!F14</f>
        <v>14418</v>
      </c>
      <c r="E14" s="63">
        <f>[1]京都市!G14</f>
        <v>624</v>
      </c>
      <c r="F14" s="63">
        <f>[1]京都市!H14</f>
        <v>27047</v>
      </c>
      <c r="G14" s="108">
        <f>[1]京都市!I14</f>
        <v>0</v>
      </c>
      <c r="H14" s="108">
        <f>[1]京都市!J14</f>
        <v>0</v>
      </c>
      <c r="I14" s="63">
        <f>[1]京都市!K14</f>
        <v>229</v>
      </c>
      <c r="J14" s="63">
        <f>[1]京都市!L14</f>
        <v>19562</v>
      </c>
      <c r="K14" s="63"/>
      <c r="L14" s="63"/>
      <c r="M14" s="40"/>
      <c r="N14" s="40"/>
    </row>
    <row r="15" spans="2:16" ht="15" customHeight="1">
      <c r="B15" s="7" t="s">
        <v>89</v>
      </c>
      <c r="C15" s="67">
        <f>[1]京都市!E15</f>
        <v>67</v>
      </c>
      <c r="D15" s="63">
        <f>[1]京都市!F15</f>
        <v>8124</v>
      </c>
      <c r="E15" s="63">
        <f>[1]京都市!G15</f>
        <v>446</v>
      </c>
      <c r="F15" s="63">
        <f>[1]京都市!H15</f>
        <v>24832</v>
      </c>
      <c r="G15" s="63">
        <f>[1]京都市!I15</f>
        <v>1</v>
      </c>
      <c r="H15" s="63">
        <f>[1]京都市!J15</f>
        <v>86</v>
      </c>
      <c r="I15" s="63">
        <f>[1]京都市!K15</f>
        <v>232</v>
      </c>
      <c r="J15" s="63">
        <f>[1]京都市!L15</f>
        <v>16464</v>
      </c>
      <c r="K15" s="86"/>
      <c r="L15" s="86"/>
      <c r="M15" s="40"/>
      <c r="N15" s="40"/>
    </row>
    <row r="16" spans="2:16" ht="15" customHeight="1">
      <c r="B16" s="7" t="s">
        <v>90</v>
      </c>
      <c r="C16" s="67">
        <f>[1]京都市!E16</f>
        <v>117</v>
      </c>
      <c r="D16" s="63">
        <f>[1]京都市!F16</f>
        <v>13776</v>
      </c>
      <c r="E16" s="63">
        <f>[1]京都市!G16</f>
        <v>637</v>
      </c>
      <c r="F16" s="63">
        <f>[1]京都市!H16</f>
        <v>26120</v>
      </c>
      <c r="G16" s="108">
        <f>[1]京都市!I16</f>
        <v>0</v>
      </c>
      <c r="H16" s="108">
        <f>[1]京都市!J16</f>
        <v>0</v>
      </c>
      <c r="I16" s="63">
        <f>[1]京都市!K16</f>
        <v>274</v>
      </c>
      <c r="J16" s="63">
        <f>[1]京都市!L16</f>
        <v>15994</v>
      </c>
      <c r="K16" s="63"/>
      <c r="L16" s="63"/>
      <c r="M16" s="40"/>
      <c r="N16" s="40"/>
    </row>
    <row r="17" spans="2:55" ht="15" customHeight="1">
      <c r="B17" s="7" t="s">
        <v>91</v>
      </c>
      <c r="C17" s="67">
        <f>[1]京都市!E17</f>
        <v>212</v>
      </c>
      <c r="D17" s="63">
        <f>[1]京都市!F17</f>
        <v>23781</v>
      </c>
      <c r="E17" s="63">
        <f>[1]京都市!G17</f>
        <v>419</v>
      </c>
      <c r="F17" s="63">
        <f>[1]京都市!H17</f>
        <v>18255</v>
      </c>
      <c r="G17" s="63">
        <f>[1]京都市!I17</f>
        <v>12</v>
      </c>
      <c r="H17" s="63">
        <f>[1]京都市!J17</f>
        <v>655</v>
      </c>
      <c r="I17" s="63">
        <f>[1]京都市!K17</f>
        <v>481</v>
      </c>
      <c r="J17" s="63">
        <f>[1]京都市!L17</f>
        <v>37892</v>
      </c>
      <c r="K17" s="63"/>
      <c r="L17" s="63"/>
      <c r="M17" s="40"/>
      <c r="N17" s="40"/>
    </row>
    <row r="18" spans="2:55" ht="15" customHeight="1">
      <c r="B18" s="7" t="s">
        <v>92</v>
      </c>
      <c r="C18" s="67">
        <f>[1]京都市!E18</f>
        <v>239</v>
      </c>
      <c r="D18" s="63">
        <f>[1]京都市!F18</f>
        <v>26189</v>
      </c>
      <c r="E18" s="63">
        <f>[1]京都市!G18</f>
        <v>190</v>
      </c>
      <c r="F18" s="63">
        <f>[1]京都市!H18</f>
        <v>9311</v>
      </c>
      <c r="G18" s="108">
        <f>[1]京都市!I18</f>
        <v>0</v>
      </c>
      <c r="H18" s="108">
        <f>[1]京都市!J18</f>
        <v>0</v>
      </c>
      <c r="I18" s="63">
        <f>[1]京都市!K18</f>
        <v>185</v>
      </c>
      <c r="J18" s="63">
        <f>[1]京都市!L18</f>
        <v>16973</v>
      </c>
      <c r="K18" s="63"/>
      <c r="L18" s="63"/>
      <c r="M18" s="40"/>
      <c r="N18" s="40"/>
    </row>
    <row r="19" spans="2:55" ht="15" customHeight="1">
      <c r="B19" s="7" t="s">
        <v>93</v>
      </c>
      <c r="C19" s="67">
        <f>[1]京都市!E19</f>
        <v>341</v>
      </c>
      <c r="D19" s="63">
        <f>[1]京都市!F19</f>
        <v>39003</v>
      </c>
      <c r="E19" s="63">
        <f>[1]京都市!G19</f>
        <v>816</v>
      </c>
      <c r="F19" s="63">
        <f>[1]京都市!H19</f>
        <v>33371</v>
      </c>
      <c r="G19" s="63">
        <f>[1]京都市!I19</f>
        <v>2</v>
      </c>
      <c r="H19" s="63">
        <f>[1]京都市!J19</f>
        <v>351</v>
      </c>
      <c r="I19" s="63">
        <f>[1]京都市!K19</f>
        <v>273</v>
      </c>
      <c r="J19" s="63">
        <f>[1]京都市!L19</f>
        <v>27161</v>
      </c>
      <c r="K19" s="63"/>
      <c r="L19" s="63"/>
      <c r="M19" s="40"/>
      <c r="N19" s="40"/>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row>
    <row r="20" spans="2:55" ht="6" customHeight="1">
      <c r="B20" s="4"/>
      <c r="C20" s="41"/>
      <c r="D20" s="42"/>
      <c r="E20" s="42"/>
      <c r="F20" s="42"/>
      <c r="G20" s="42"/>
      <c r="H20" s="42"/>
      <c r="I20" s="42"/>
      <c r="J20" s="42"/>
      <c r="K20" s="40"/>
      <c r="L20" s="40"/>
      <c r="M20" s="40"/>
      <c r="N20" s="40"/>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row>
  </sheetData>
  <mergeCells count="8">
    <mergeCell ref="K5:L5"/>
    <mergeCell ref="M5:N5"/>
    <mergeCell ref="B2:J2"/>
    <mergeCell ref="B5:B6"/>
    <mergeCell ref="C5:D5"/>
    <mergeCell ref="E5:F5"/>
    <mergeCell ref="G5:H5"/>
    <mergeCell ref="I5:J5"/>
  </mergeCells>
  <phoneticPr fontId="2"/>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1">
    <tabColor theme="9" tint="0.39997558519241921"/>
  </sheetPr>
  <dimension ref="B2:BC22"/>
  <sheetViews>
    <sheetView showGridLines="0" zoomScaleNormal="100" zoomScaleSheetLayoutView="100" workbookViewId="0">
      <selection activeCell="I5" sqref="I5:N5"/>
    </sheetView>
  </sheetViews>
  <sheetFormatPr defaultRowHeight="13.5"/>
  <cols>
    <col min="1" max="1" width="3.75" customWidth="1"/>
    <col min="2" max="14" width="9" customWidth="1"/>
    <col min="257" max="257" width="3.75" customWidth="1"/>
    <col min="258" max="258" width="8.5" customWidth="1"/>
    <col min="259" max="259" width="8" customWidth="1"/>
    <col min="260" max="260" width="9" customWidth="1"/>
    <col min="261" max="261" width="8" customWidth="1"/>
    <col min="262" max="262" width="8.375" customWidth="1"/>
    <col min="263" max="263" width="7.25" customWidth="1"/>
    <col min="264" max="264" width="7.75" customWidth="1"/>
    <col min="265" max="265" width="8" customWidth="1"/>
    <col min="266" max="266" width="9" customWidth="1"/>
    <col min="267" max="267" width="8" customWidth="1"/>
    <col min="268" max="268" width="8.375" customWidth="1"/>
    <col min="269" max="269" width="8" customWidth="1"/>
    <col min="270" max="270" width="9" customWidth="1"/>
    <col min="513" max="513" width="3.75" customWidth="1"/>
    <col min="514" max="514" width="8.5" customWidth="1"/>
    <col min="515" max="515" width="8" customWidth="1"/>
    <col min="516" max="516" width="9" customWidth="1"/>
    <col min="517" max="517" width="8" customWidth="1"/>
    <col min="518" max="518" width="8.375" customWidth="1"/>
    <col min="519" max="519" width="7.25" customWidth="1"/>
    <col min="520" max="520" width="7.75" customWidth="1"/>
    <col min="521" max="521" width="8" customWidth="1"/>
    <col min="522" max="522" width="9" customWidth="1"/>
    <col min="523" max="523" width="8" customWidth="1"/>
    <col min="524" max="524" width="8.375" customWidth="1"/>
    <col min="525" max="525" width="8" customWidth="1"/>
    <col min="526" max="526" width="9" customWidth="1"/>
    <col min="769" max="769" width="3.75" customWidth="1"/>
    <col min="770" max="770" width="8.5" customWidth="1"/>
    <col min="771" max="771" width="8" customWidth="1"/>
    <col min="772" max="772" width="9" customWidth="1"/>
    <col min="773" max="773" width="8" customWidth="1"/>
    <col min="774" max="774" width="8.375" customWidth="1"/>
    <col min="775" max="775" width="7.25" customWidth="1"/>
    <col min="776" max="776" width="7.75" customWidth="1"/>
    <col min="777" max="777" width="8" customWidth="1"/>
    <col min="778" max="778" width="9" customWidth="1"/>
    <col min="779" max="779" width="8" customWidth="1"/>
    <col min="780" max="780" width="8.375" customWidth="1"/>
    <col min="781" max="781" width="8" customWidth="1"/>
    <col min="782" max="782" width="9" customWidth="1"/>
    <col min="1025" max="1025" width="3.75" customWidth="1"/>
    <col min="1026" max="1026" width="8.5" customWidth="1"/>
    <col min="1027" max="1027" width="8" customWidth="1"/>
    <col min="1028" max="1028" width="9" customWidth="1"/>
    <col min="1029" max="1029" width="8" customWidth="1"/>
    <col min="1030" max="1030" width="8.375" customWidth="1"/>
    <col min="1031" max="1031" width="7.25" customWidth="1"/>
    <col min="1032" max="1032" width="7.75" customWidth="1"/>
    <col min="1033" max="1033" width="8" customWidth="1"/>
    <col min="1034" max="1034" width="9" customWidth="1"/>
    <col min="1035" max="1035" width="8" customWidth="1"/>
    <col min="1036" max="1036" width="8.375" customWidth="1"/>
    <col min="1037" max="1037" width="8" customWidth="1"/>
    <col min="1038" max="1038" width="9" customWidth="1"/>
    <col min="1281" max="1281" width="3.75" customWidth="1"/>
    <col min="1282" max="1282" width="8.5" customWidth="1"/>
    <col min="1283" max="1283" width="8" customWidth="1"/>
    <col min="1284" max="1284" width="9" customWidth="1"/>
    <col min="1285" max="1285" width="8" customWidth="1"/>
    <col min="1286" max="1286" width="8.375" customWidth="1"/>
    <col min="1287" max="1287" width="7.25" customWidth="1"/>
    <col min="1288" max="1288" width="7.75" customWidth="1"/>
    <col min="1289" max="1289" width="8" customWidth="1"/>
    <col min="1290" max="1290" width="9" customWidth="1"/>
    <col min="1291" max="1291" width="8" customWidth="1"/>
    <col min="1292" max="1292" width="8.375" customWidth="1"/>
    <col min="1293" max="1293" width="8" customWidth="1"/>
    <col min="1294" max="1294" width="9" customWidth="1"/>
    <col min="1537" max="1537" width="3.75" customWidth="1"/>
    <col min="1538" max="1538" width="8.5" customWidth="1"/>
    <col min="1539" max="1539" width="8" customWidth="1"/>
    <col min="1540" max="1540" width="9" customWidth="1"/>
    <col min="1541" max="1541" width="8" customWidth="1"/>
    <col min="1542" max="1542" width="8.375" customWidth="1"/>
    <col min="1543" max="1543" width="7.25" customWidth="1"/>
    <col min="1544" max="1544" width="7.75" customWidth="1"/>
    <col min="1545" max="1545" width="8" customWidth="1"/>
    <col min="1546" max="1546" width="9" customWidth="1"/>
    <col min="1547" max="1547" width="8" customWidth="1"/>
    <col min="1548" max="1548" width="8.375" customWidth="1"/>
    <col min="1549" max="1549" width="8" customWidth="1"/>
    <col min="1550" max="1550" width="9" customWidth="1"/>
    <col min="1793" max="1793" width="3.75" customWidth="1"/>
    <col min="1794" max="1794" width="8.5" customWidth="1"/>
    <col min="1795" max="1795" width="8" customWidth="1"/>
    <col min="1796" max="1796" width="9" customWidth="1"/>
    <col min="1797" max="1797" width="8" customWidth="1"/>
    <col min="1798" max="1798" width="8.375" customWidth="1"/>
    <col min="1799" max="1799" width="7.25" customWidth="1"/>
    <col min="1800" max="1800" width="7.75" customWidth="1"/>
    <col min="1801" max="1801" width="8" customWidth="1"/>
    <col min="1802" max="1802" width="9" customWidth="1"/>
    <col min="1803" max="1803" width="8" customWidth="1"/>
    <col min="1804" max="1804" width="8.375" customWidth="1"/>
    <col min="1805" max="1805" width="8" customWidth="1"/>
    <col min="1806" max="1806" width="9" customWidth="1"/>
    <col min="2049" max="2049" width="3.75" customWidth="1"/>
    <col min="2050" max="2050" width="8.5" customWidth="1"/>
    <col min="2051" max="2051" width="8" customWidth="1"/>
    <col min="2052" max="2052" width="9" customWidth="1"/>
    <col min="2053" max="2053" width="8" customWidth="1"/>
    <col min="2054" max="2054" width="8.375" customWidth="1"/>
    <col min="2055" max="2055" width="7.25" customWidth="1"/>
    <col min="2056" max="2056" width="7.75" customWidth="1"/>
    <col min="2057" max="2057" width="8" customWidth="1"/>
    <col min="2058" max="2058" width="9" customWidth="1"/>
    <col min="2059" max="2059" width="8" customWidth="1"/>
    <col min="2060" max="2060" width="8.375" customWidth="1"/>
    <col min="2061" max="2061" width="8" customWidth="1"/>
    <col min="2062" max="2062" width="9" customWidth="1"/>
    <col min="2305" max="2305" width="3.75" customWidth="1"/>
    <col min="2306" max="2306" width="8.5" customWidth="1"/>
    <col min="2307" max="2307" width="8" customWidth="1"/>
    <col min="2308" max="2308" width="9" customWidth="1"/>
    <col min="2309" max="2309" width="8" customWidth="1"/>
    <col min="2310" max="2310" width="8.375" customWidth="1"/>
    <col min="2311" max="2311" width="7.25" customWidth="1"/>
    <col min="2312" max="2312" width="7.75" customWidth="1"/>
    <col min="2313" max="2313" width="8" customWidth="1"/>
    <col min="2314" max="2314" width="9" customWidth="1"/>
    <col min="2315" max="2315" width="8" customWidth="1"/>
    <col min="2316" max="2316" width="8.375" customWidth="1"/>
    <col min="2317" max="2317" width="8" customWidth="1"/>
    <col min="2318" max="2318" width="9" customWidth="1"/>
    <col min="2561" max="2561" width="3.75" customWidth="1"/>
    <col min="2562" max="2562" width="8.5" customWidth="1"/>
    <col min="2563" max="2563" width="8" customWidth="1"/>
    <col min="2564" max="2564" width="9" customWidth="1"/>
    <col min="2565" max="2565" width="8" customWidth="1"/>
    <col min="2566" max="2566" width="8.375" customWidth="1"/>
    <col min="2567" max="2567" width="7.25" customWidth="1"/>
    <col min="2568" max="2568" width="7.75" customWidth="1"/>
    <col min="2569" max="2569" width="8" customWidth="1"/>
    <col min="2570" max="2570" width="9" customWidth="1"/>
    <col min="2571" max="2571" width="8" customWidth="1"/>
    <col min="2572" max="2572" width="8.375" customWidth="1"/>
    <col min="2573" max="2573" width="8" customWidth="1"/>
    <col min="2574" max="2574" width="9" customWidth="1"/>
    <col min="2817" max="2817" width="3.75" customWidth="1"/>
    <col min="2818" max="2818" width="8.5" customWidth="1"/>
    <col min="2819" max="2819" width="8" customWidth="1"/>
    <col min="2820" max="2820" width="9" customWidth="1"/>
    <col min="2821" max="2821" width="8" customWidth="1"/>
    <col min="2822" max="2822" width="8.375" customWidth="1"/>
    <col min="2823" max="2823" width="7.25" customWidth="1"/>
    <col min="2824" max="2824" width="7.75" customWidth="1"/>
    <col min="2825" max="2825" width="8" customWidth="1"/>
    <col min="2826" max="2826" width="9" customWidth="1"/>
    <col min="2827" max="2827" width="8" customWidth="1"/>
    <col min="2828" max="2828" width="8.375" customWidth="1"/>
    <col min="2829" max="2829" width="8" customWidth="1"/>
    <col min="2830" max="2830" width="9" customWidth="1"/>
    <col min="3073" max="3073" width="3.75" customWidth="1"/>
    <col min="3074" max="3074" width="8.5" customWidth="1"/>
    <col min="3075" max="3075" width="8" customWidth="1"/>
    <col min="3076" max="3076" width="9" customWidth="1"/>
    <col min="3077" max="3077" width="8" customWidth="1"/>
    <col min="3078" max="3078" width="8.375" customWidth="1"/>
    <col min="3079" max="3079" width="7.25" customWidth="1"/>
    <col min="3080" max="3080" width="7.75" customWidth="1"/>
    <col min="3081" max="3081" width="8" customWidth="1"/>
    <col min="3082" max="3082" width="9" customWidth="1"/>
    <col min="3083" max="3083" width="8" customWidth="1"/>
    <col min="3084" max="3084" width="8.375" customWidth="1"/>
    <col min="3085" max="3085" width="8" customWidth="1"/>
    <col min="3086" max="3086" width="9" customWidth="1"/>
    <col min="3329" max="3329" width="3.75" customWidth="1"/>
    <col min="3330" max="3330" width="8.5" customWidth="1"/>
    <col min="3331" max="3331" width="8" customWidth="1"/>
    <col min="3332" max="3332" width="9" customWidth="1"/>
    <col min="3333" max="3333" width="8" customWidth="1"/>
    <col min="3334" max="3334" width="8.375" customWidth="1"/>
    <col min="3335" max="3335" width="7.25" customWidth="1"/>
    <col min="3336" max="3336" width="7.75" customWidth="1"/>
    <col min="3337" max="3337" width="8" customWidth="1"/>
    <col min="3338" max="3338" width="9" customWidth="1"/>
    <col min="3339" max="3339" width="8" customWidth="1"/>
    <col min="3340" max="3340" width="8.375" customWidth="1"/>
    <col min="3341" max="3341" width="8" customWidth="1"/>
    <col min="3342" max="3342" width="9" customWidth="1"/>
    <col min="3585" max="3585" width="3.75" customWidth="1"/>
    <col min="3586" max="3586" width="8.5" customWidth="1"/>
    <col min="3587" max="3587" width="8" customWidth="1"/>
    <col min="3588" max="3588" width="9" customWidth="1"/>
    <col min="3589" max="3589" width="8" customWidth="1"/>
    <col min="3590" max="3590" width="8.375" customWidth="1"/>
    <col min="3591" max="3591" width="7.25" customWidth="1"/>
    <col min="3592" max="3592" width="7.75" customWidth="1"/>
    <col min="3593" max="3593" width="8" customWidth="1"/>
    <col min="3594" max="3594" width="9" customWidth="1"/>
    <col min="3595" max="3595" width="8" customWidth="1"/>
    <col min="3596" max="3596" width="8.375" customWidth="1"/>
    <col min="3597" max="3597" width="8" customWidth="1"/>
    <col min="3598" max="3598" width="9" customWidth="1"/>
    <col min="3841" max="3841" width="3.75" customWidth="1"/>
    <col min="3842" max="3842" width="8.5" customWidth="1"/>
    <col min="3843" max="3843" width="8" customWidth="1"/>
    <col min="3844" max="3844" width="9" customWidth="1"/>
    <col min="3845" max="3845" width="8" customWidth="1"/>
    <col min="3846" max="3846" width="8.375" customWidth="1"/>
    <col min="3847" max="3847" width="7.25" customWidth="1"/>
    <col min="3848" max="3848" width="7.75" customWidth="1"/>
    <col min="3849" max="3849" width="8" customWidth="1"/>
    <col min="3850" max="3850" width="9" customWidth="1"/>
    <col min="3851" max="3851" width="8" customWidth="1"/>
    <col min="3852" max="3852" width="8.375" customWidth="1"/>
    <col min="3853" max="3853" width="8" customWidth="1"/>
    <col min="3854" max="3854" width="9" customWidth="1"/>
    <col min="4097" max="4097" width="3.75" customWidth="1"/>
    <col min="4098" max="4098" width="8.5" customWidth="1"/>
    <col min="4099" max="4099" width="8" customWidth="1"/>
    <col min="4100" max="4100" width="9" customWidth="1"/>
    <col min="4101" max="4101" width="8" customWidth="1"/>
    <col min="4102" max="4102" width="8.375" customWidth="1"/>
    <col min="4103" max="4103" width="7.25" customWidth="1"/>
    <col min="4104" max="4104" width="7.75" customWidth="1"/>
    <col min="4105" max="4105" width="8" customWidth="1"/>
    <col min="4106" max="4106" width="9" customWidth="1"/>
    <col min="4107" max="4107" width="8" customWidth="1"/>
    <col min="4108" max="4108" width="8.375" customWidth="1"/>
    <col min="4109" max="4109" width="8" customWidth="1"/>
    <col min="4110" max="4110" width="9" customWidth="1"/>
    <col min="4353" max="4353" width="3.75" customWidth="1"/>
    <col min="4354" max="4354" width="8.5" customWidth="1"/>
    <col min="4355" max="4355" width="8" customWidth="1"/>
    <col min="4356" max="4356" width="9" customWidth="1"/>
    <col min="4357" max="4357" width="8" customWidth="1"/>
    <col min="4358" max="4358" width="8.375" customWidth="1"/>
    <col min="4359" max="4359" width="7.25" customWidth="1"/>
    <col min="4360" max="4360" width="7.75" customWidth="1"/>
    <col min="4361" max="4361" width="8" customWidth="1"/>
    <col min="4362" max="4362" width="9" customWidth="1"/>
    <col min="4363" max="4363" width="8" customWidth="1"/>
    <col min="4364" max="4364" width="8.375" customWidth="1"/>
    <col min="4365" max="4365" width="8" customWidth="1"/>
    <col min="4366" max="4366" width="9" customWidth="1"/>
    <col min="4609" max="4609" width="3.75" customWidth="1"/>
    <col min="4610" max="4610" width="8.5" customWidth="1"/>
    <col min="4611" max="4611" width="8" customWidth="1"/>
    <col min="4612" max="4612" width="9" customWidth="1"/>
    <col min="4613" max="4613" width="8" customWidth="1"/>
    <col min="4614" max="4614" width="8.375" customWidth="1"/>
    <col min="4615" max="4615" width="7.25" customWidth="1"/>
    <col min="4616" max="4616" width="7.75" customWidth="1"/>
    <col min="4617" max="4617" width="8" customWidth="1"/>
    <col min="4618" max="4618" width="9" customWidth="1"/>
    <col min="4619" max="4619" width="8" customWidth="1"/>
    <col min="4620" max="4620" width="8.375" customWidth="1"/>
    <col min="4621" max="4621" width="8" customWidth="1"/>
    <col min="4622" max="4622" width="9" customWidth="1"/>
    <col min="4865" max="4865" width="3.75" customWidth="1"/>
    <col min="4866" max="4866" width="8.5" customWidth="1"/>
    <col min="4867" max="4867" width="8" customWidth="1"/>
    <col min="4868" max="4868" width="9" customWidth="1"/>
    <col min="4869" max="4869" width="8" customWidth="1"/>
    <col min="4870" max="4870" width="8.375" customWidth="1"/>
    <col min="4871" max="4871" width="7.25" customWidth="1"/>
    <col min="4872" max="4872" width="7.75" customWidth="1"/>
    <col min="4873" max="4873" width="8" customWidth="1"/>
    <col min="4874" max="4874" width="9" customWidth="1"/>
    <col min="4875" max="4875" width="8" customWidth="1"/>
    <col min="4876" max="4876" width="8.375" customWidth="1"/>
    <col min="4877" max="4877" width="8" customWidth="1"/>
    <col min="4878" max="4878" width="9" customWidth="1"/>
    <col min="5121" max="5121" width="3.75" customWidth="1"/>
    <col min="5122" max="5122" width="8.5" customWidth="1"/>
    <col min="5123" max="5123" width="8" customWidth="1"/>
    <col min="5124" max="5124" width="9" customWidth="1"/>
    <col min="5125" max="5125" width="8" customWidth="1"/>
    <col min="5126" max="5126" width="8.375" customWidth="1"/>
    <col min="5127" max="5127" width="7.25" customWidth="1"/>
    <col min="5128" max="5128" width="7.75" customWidth="1"/>
    <col min="5129" max="5129" width="8" customWidth="1"/>
    <col min="5130" max="5130" width="9" customWidth="1"/>
    <col min="5131" max="5131" width="8" customWidth="1"/>
    <col min="5132" max="5132" width="8.375" customWidth="1"/>
    <col min="5133" max="5133" width="8" customWidth="1"/>
    <col min="5134" max="5134" width="9" customWidth="1"/>
    <col min="5377" max="5377" width="3.75" customWidth="1"/>
    <col min="5378" max="5378" width="8.5" customWidth="1"/>
    <col min="5379" max="5379" width="8" customWidth="1"/>
    <col min="5380" max="5380" width="9" customWidth="1"/>
    <col min="5381" max="5381" width="8" customWidth="1"/>
    <col min="5382" max="5382" width="8.375" customWidth="1"/>
    <col min="5383" max="5383" width="7.25" customWidth="1"/>
    <col min="5384" max="5384" width="7.75" customWidth="1"/>
    <col min="5385" max="5385" width="8" customWidth="1"/>
    <col min="5386" max="5386" width="9" customWidth="1"/>
    <col min="5387" max="5387" width="8" customWidth="1"/>
    <col min="5388" max="5388" width="8.375" customWidth="1"/>
    <col min="5389" max="5389" width="8" customWidth="1"/>
    <col min="5390" max="5390" width="9" customWidth="1"/>
    <col min="5633" max="5633" width="3.75" customWidth="1"/>
    <col min="5634" max="5634" width="8.5" customWidth="1"/>
    <col min="5635" max="5635" width="8" customWidth="1"/>
    <col min="5636" max="5636" width="9" customWidth="1"/>
    <col min="5637" max="5637" width="8" customWidth="1"/>
    <col min="5638" max="5638" width="8.375" customWidth="1"/>
    <col min="5639" max="5639" width="7.25" customWidth="1"/>
    <col min="5640" max="5640" width="7.75" customWidth="1"/>
    <col min="5641" max="5641" width="8" customWidth="1"/>
    <col min="5642" max="5642" width="9" customWidth="1"/>
    <col min="5643" max="5643" width="8" customWidth="1"/>
    <col min="5644" max="5644" width="8.375" customWidth="1"/>
    <col min="5645" max="5645" width="8" customWidth="1"/>
    <col min="5646" max="5646" width="9" customWidth="1"/>
    <col min="5889" max="5889" width="3.75" customWidth="1"/>
    <col min="5890" max="5890" width="8.5" customWidth="1"/>
    <col min="5891" max="5891" width="8" customWidth="1"/>
    <col min="5892" max="5892" width="9" customWidth="1"/>
    <col min="5893" max="5893" width="8" customWidth="1"/>
    <col min="5894" max="5894" width="8.375" customWidth="1"/>
    <col min="5895" max="5895" width="7.25" customWidth="1"/>
    <col min="5896" max="5896" width="7.75" customWidth="1"/>
    <col min="5897" max="5897" width="8" customWidth="1"/>
    <col min="5898" max="5898" width="9" customWidth="1"/>
    <col min="5899" max="5899" width="8" customWidth="1"/>
    <col min="5900" max="5900" width="8.375" customWidth="1"/>
    <col min="5901" max="5901" width="8" customWidth="1"/>
    <col min="5902" max="5902" width="9" customWidth="1"/>
    <col min="6145" max="6145" width="3.75" customWidth="1"/>
    <col min="6146" max="6146" width="8.5" customWidth="1"/>
    <col min="6147" max="6147" width="8" customWidth="1"/>
    <col min="6148" max="6148" width="9" customWidth="1"/>
    <col min="6149" max="6149" width="8" customWidth="1"/>
    <col min="6150" max="6150" width="8.375" customWidth="1"/>
    <col min="6151" max="6151" width="7.25" customWidth="1"/>
    <col min="6152" max="6152" width="7.75" customWidth="1"/>
    <col min="6153" max="6153" width="8" customWidth="1"/>
    <col min="6154" max="6154" width="9" customWidth="1"/>
    <col min="6155" max="6155" width="8" customWidth="1"/>
    <col min="6156" max="6156" width="8.375" customWidth="1"/>
    <col min="6157" max="6157" width="8" customWidth="1"/>
    <col min="6158" max="6158" width="9" customWidth="1"/>
    <col min="6401" max="6401" width="3.75" customWidth="1"/>
    <col min="6402" max="6402" width="8.5" customWidth="1"/>
    <col min="6403" max="6403" width="8" customWidth="1"/>
    <col min="6404" max="6404" width="9" customWidth="1"/>
    <col min="6405" max="6405" width="8" customWidth="1"/>
    <col min="6406" max="6406" width="8.375" customWidth="1"/>
    <col min="6407" max="6407" width="7.25" customWidth="1"/>
    <col min="6408" max="6408" width="7.75" customWidth="1"/>
    <col min="6409" max="6409" width="8" customWidth="1"/>
    <col min="6410" max="6410" width="9" customWidth="1"/>
    <col min="6411" max="6411" width="8" customWidth="1"/>
    <col min="6412" max="6412" width="8.375" customWidth="1"/>
    <col min="6413" max="6413" width="8" customWidth="1"/>
    <col min="6414" max="6414" width="9" customWidth="1"/>
    <col min="6657" max="6657" width="3.75" customWidth="1"/>
    <col min="6658" max="6658" width="8.5" customWidth="1"/>
    <col min="6659" max="6659" width="8" customWidth="1"/>
    <col min="6660" max="6660" width="9" customWidth="1"/>
    <col min="6661" max="6661" width="8" customWidth="1"/>
    <col min="6662" max="6662" width="8.375" customWidth="1"/>
    <col min="6663" max="6663" width="7.25" customWidth="1"/>
    <col min="6664" max="6664" width="7.75" customWidth="1"/>
    <col min="6665" max="6665" width="8" customWidth="1"/>
    <col min="6666" max="6666" width="9" customWidth="1"/>
    <col min="6667" max="6667" width="8" customWidth="1"/>
    <col min="6668" max="6668" width="8.375" customWidth="1"/>
    <col min="6669" max="6669" width="8" customWidth="1"/>
    <col min="6670" max="6670" width="9" customWidth="1"/>
    <col min="6913" max="6913" width="3.75" customWidth="1"/>
    <col min="6914" max="6914" width="8.5" customWidth="1"/>
    <col min="6915" max="6915" width="8" customWidth="1"/>
    <col min="6916" max="6916" width="9" customWidth="1"/>
    <col min="6917" max="6917" width="8" customWidth="1"/>
    <col min="6918" max="6918" width="8.375" customWidth="1"/>
    <col min="6919" max="6919" width="7.25" customWidth="1"/>
    <col min="6920" max="6920" width="7.75" customWidth="1"/>
    <col min="6921" max="6921" width="8" customWidth="1"/>
    <col min="6922" max="6922" width="9" customWidth="1"/>
    <col min="6923" max="6923" width="8" customWidth="1"/>
    <col min="6924" max="6924" width="8.375" customWidth="1"/>
    <col min="6925" max="6925" width="8" customWidth="1"/>
    <col min="6926" max="6926" width="9" customWidth="1"/>
    <col min="7169" max="7169" width="3.75" customWidth="1"/>
    <col min="7170" max="7170" width="8.5" customWidth="1"/>
    <col min="7171" max="7171" width="8" customWidth="1"/>
    <col min="7172" max="7172" width="9" customWidth="1"/>
    <col min="7173" max="7173" width="8" customWidth="1"/>
    <col min="7174" max="7174" width="8.375" customWidth="1"/>
    <col min="7175" max="7175" width="7.25" customWidth="1"/>
    <col min="7176" max="7176" width="7.75" customWidth="1"/>
    <col min="7177" max="7177" width="8" customWidth="1"/>
    <col min="7178" max="7178" width="9" customWidth="1"/>
    <col min="7179" max="7179" width="8" customWidth="1"/>
    <col min="7180" max="7180" width="8.375" customWidth="1"/>
    <col min="7181" max="7181" width="8" customWidth="1"/>
    <col min="7182" max="7182" width="9" customWidth="1"/>
    <col min="7425" max="7425" width="3.75" customWidth="1"/>
    <col min="7426" max="7426" width="8.5" customWidth="1"/>
    <col min="7427" max="7427" width="8" customWidth="1"/>
    <col min="7428" max="7428" width="9" customWidth="1"/>
    <col min="7429" max="7429" width="8" customWidth="1"/>
    <col min="7430" max="7430" width="8.375" customWidth="1"/>
    <col min="7431" max="7431" width="7.25" customWidth="1"/>
    <col min="7432" max="7432" width="7.75" customWidth="1"/>
    <col min="7433" max="7433" width="8" customWidth="1"/>
    <col min="7434" max="7434" width="9" customWidth="1"/>
    <col min="7435" max="7435" width="8" customWidth="1"/>
    <col min="7436" max="7436" width="8.375" customWidth="1"/>
    <col min="7437" max="7437" width="8" customWidth="1"/>
    <col min="7438" max="7438" width="9" customWidth="1"/>
    <col min="7681" max="7681" width="3.75" customWidth="1"/>
    <col min="7682" max="7682" width="8.5" customWidth="1"/>
    <col min="7683" max="7683" width="8" customWidth="1"/>
    <col min="7684" max="7684" width="9" customWidth="1"/>
    <col min="7685" max="7685" width="8" customWidth="1"/>
    <col min="7686" max="7686" width="8.375" customWidth="1"/>
    <col min="7687" max="7687" width="7.25" customWidth="1"/>
    <col min="7688" max="7688" width="7.75" customWidth="1"/>
    <col min="7689" max="7689" width="8" customWidth="1"/>
    <col min="7690" max="7690" width="9" customWidth="1"/>
    <col min="7691" max="7691" width="8" customWidth="1"/>
    <col min="7692" max="7692" width="8.375" customWidth="1"/>
    <col min="7693" max="7693" width="8" customWidth="1"/>
    <col min="7694" max="7694" width="9" customWidth="1"/>
    <col min="7937" max="7937" width="3.75" customWidth="1"/>
    <col min="7938" max="7938" width="8.5" customWidth="1"/>
    <col min="7939" max="7939" width="8" customWidth="1"/>
    <col min="7940" max="7940" width="9" customWidth="1"/>
    <col min="7941" max="7941" width="8" customWidth="1"/>
    <col min="7942" max="7942" width="8.375" customWidth="1"/>
    <col min="7943" max="7943" width="7.25" customWidth="1"/>
    <col min="7944" max="7944" width="7.75" customWidth="1"/>
    <col min="7945" max="7945" width="8" customWidth="1"/>
    <col min="7946" max="7946" width="9" customWidth="1"/>
    <col min="7947" max="7947" width="8" customWidth="1"/>
    <col min="7948" max="7948" width="8.375" customWidth="1"/>
    <col min="7949" max="7949" width="8" customWidth="1"/>
    <col min="7950" max="7950" width="9" customWidth="1"/>
    <col min="8193" max="8193" width="3.75" customWidth="1"/>
    <col min="8194" max="8194" width="8.5" customWidth="1"/>
    <col min="8195" max="8195" width="8" customWidth="1"/>
    <col min="8196" max="8196" width="9" customWidth="1"/>
    <col min="8197" max="8197" width="8" customWidth="1"/>
    <col min="8198" max="8198" width="8.375" customWidth="1"/>
    <col min="8199" max="8199" width="7.25" customWidth="1"/>
    <col min="8200" max="8200" width="7.75" customWidth="1"/>
    <col min="8201" max="8201" width="8" customWidth="1"/>
    <col min="8202" max="8202" width="9" customWidth="1"/>
    <col min="8203" max="8203" width="8" customWidth="1"/>
    <col min="8204" max="8204" width="8.375" customWidth="1"/>
    <col min="8205" max="8205" width="8" customWidth="1"/>
    <col min="8206" max="8206" width="9" customWidth="1"/>
    <col min="8449" max="8449" width="3.75" customWidth="1"/>
    <col min="8450" max="8450" width="8.5" customWidth="1"/>
    <col min="8451" max="8451" width="8" customWidth="1"/>
    <col min="8452" max="8452" width="9" customWidth="1"/>
    <col min="8453" max="8453" width="8" customWidth="1"/>
    <col min="8454" max="8454" width="8.375" customWidth="1"/>
    <col min="8455" max="8455" width="7.25" customWidth="1"/>
    <col min="8456" max="8456" width="7.75" customWidth="1"/>
    <col min="8457" max="8457" width="8" customWidth="1"/>
    <col min="8458" max="8458" width="9" customWidth="1"/>
    <col min="8459" max="8459" width="8" customWidth="1"/>
    <col min="8460" max="8460" width="8.375" customWidth="1"/>
    <col min="8461" max="8461" width="8" customWidth="1"/>
    <col min="8462" max="8462" width="9" customWidth="1"/>
    <col min="8705" max="8705" width="3.75" customWidth="1"/>
    <col min="8706" max="8706" width="8.5" customWidth="1"/>
    <col min="8707" max="8707" width="8" customWidth="1"/>
    <col min="8708" max="8708" width="9" customWidth="1"/>
    <col min="8709" max="8709" width="8" customWidth="1"/>
    <col min="8710" max="8710" width="8.375" customWidth="1"/>
    <col min="8711" max="8711" width="7.25" customWidth="1"/>
    <col min="8712" max="8712" width="7.75" customWidth="1"/>
    <col min="8713" max="8713" width="8" customWidth="1"/>
    <col min="8714" max="8714" width="9" customWidth="1"/>
    <col min="8715" max="8715" width="8" customWidth="1"/>
    <col min="8716" max="8716" width="8.375" customWidth="1"/>
    <col min="8717" max="8717" width="8" customWidth="1"/>
    <col min="8718" max="8718" width="9" customWidth="1"/>
    <col min="8961" max="8961" width="3.75" customWidth="1"/>
    <col min="8962" max="8962" width="8.5" customWidth="1"/>
    <col min="8963" max="8963" width="8" customWidth="1"/>
    <col min="8964" max="8964" width="9" customWidth="1"/>
    <col min="8965" max="8965" width="8" customWidth="1"/>
    <col min="8966" max="8966" width="8.375" customWidth="1"/>
    <col min="8967" max="8967" width="7.25" customWidth="1"/>
    <col min="8968" max="8968" width="7.75" customWidth="1"/>
    <col min="8969" max="8969" width="8" customWidth="1"/>
    <col min="8970" max="8970" width="9" customWidth="1"/>
    <col min="8971" max="8971" width="8" customWidth="1"/>
    <col min="8972" max="8972" width="8.375" customWidth="1"/>
    <col min="8973" max="8973" width="8" customWidth="1"/>
    <col min="8974" max="8974" width="9" customWidth="1"/>
    <col min="9217" max="9217" width="3.75" customWidth="1"/>
    <col min="9218" max="9218" width="8.5" customWidth="1"/>
    <col min="9219" max="9219" width="8" customWidth="1"/>
    <col min="9220" max="9220" width="9" customWidth="1"/>
    <col min="9221" max="9221" width="8" customWidth="1"/>
    <col min="9222" max="9222" width="8.375" customWidth="1"/>
    <col min="9223" max="9223" width="7.25" customWidth="1"/>
    <col min="9224" max="9224" width="7.75" customWidth="1"/>
    <col min="9225" max="9225" width="8" customWidth="1"/>
    <col min="9226" max="9226" width="9" customWidth="1"/>
    <col min="9227" max="9227" width="8" customWidth="1"/>
    <col min="9228" max="9228" width="8.375" customWidth="1"/>
    <col min="9229" max="9229" width="8" customWidth="1"/>
    <col min="9230" max="9230" width="9" customWidth="1"/>
    <col min="9473" max="9473" width="3.75" customWidth="1"/>
    <col min="9474" max="9474" width="8.5" customWidth="1"/>
    <col min="9475" max="9475" width="8" customWidth="1"/>
    <col min="9476" max="9476" width="9" customWidth="1"/>
    <col min="9477" max="9477" width="8" customWidth="1"/>
    <col min="9478" max="9478" width="8.375" customWidth="1"/>
    <col min="9479" max="9479" width="7.25" customWidth="1"/>
    <col min="9480" max="9480" width="7.75" customWidth="1"/>
    <col min="9481" max="9481" width="8" customWidth="1"/>
    <col min="9482" max="9482" width="9" customWidth="1"/>
    <col min="9483" max="9483" width="8" customWidth="1"/>
    <col min="9484" max="9484" width="8.375" customWidth="1"/>
    <col min="9485" max="9485" width="8" customWidth="1"/>
    <col min="9486" max="9486" width="9" customWidth="1"/>
    <col min="9729" max="9729" width="3.75" customWidth="1"/>
    <col min="9730" max="9730" width="8.5" customWidth="1"/>
    <col min="9731" max="9731" width="8" customWidth="1"/>
    <col min="9732" max="9732" width="9" customWidth="1"/>
    <col min="9733" max="9733" width="8" customWidth="1"/>
    <col min="9734" max="9734" width="8.375" customWidth="1"/>
    <col min="9735" max="9735" width="7.25" customWidth="1"/>
    <col min="9736" max="9736" width="7.75" customWidth="1"/>
    <col min="9737" max="9737" width="8" customWidth="1"/>
    <col min="9738" max="9738" width="9" customWidth="1"/>
    <col min="9739" max="9739" width="8" customWidth="1"/>
    <col min="9740" max="9740" width="8.375" customWidth="1"/>
    <col min="9741" max="9741" width="8" customWidth="1"/>
    <col min="9742" max="9742" width="9" customWidth="1"/>
    <col min="9985" max="9985" width="3.75" customWidth="1"/>
    <col min="9986" max="9986" width="8.5" customWidth="1"/>
    <col min="9987" max="9987" width="8" customWidth="1"/>
    <col min="9988" max="9988" width="9" customWidth="1"/>
    <col min="9989" max="9989" width="8" customWidth="1"/>
    <col min="9990" max="9990" width="8.375" customWidth="1"/>
    <col min="9991" max="9991" width="7.25" customWidth="1"/>
    <col min="9992" max="9992" width="7.75" customWidth="1"/>
    <col min="9993" max="9993" width="8" customWidth="1"/>
    <col min="9994" max="9994" width="9" customWidth="1"/>
    <col min="9995" max="9995" width="8" customWidth="1"/>
    <col min="9996" max="9996" width="8.375" customWidth="1"/>
    <col min="9997" max="9997" width="8" customWidth="1"/>
    <col min="9998" max="9998" width="9" customWidth="1"/>
    <col min="10241" max="10241" width="3.75" customWidth="1"/>
    <col min="10242" max="10242" width="8.5" customWidth="1"/>
    <col min="10243" max="10243" width="8" customWidth="1"/>
    <col min="10244" max="10244" width="9" customWidth="1"/>
    <col min="10245" max="10245" width="8" customWidth="1"/>
    <col min="10246" max="10246" width="8.375" customWidth="1"/>
    <col min="10247" max="10247" width="7.25" customWidth="1"/>
    <col min="10248" max="10248" width="7.75" customWidth="1"/>
    <col min="10249" max="10249" width="8" customWidth="1"/>
    <col min="10250" max="10250" width="9" customWidth="1"/>
    <col min="10251" max="10251" width="8" customWidth="1"/>
    <col min="10252" max="10252" width="8.375" customWidth="1"/>
    <col min="10253" max="10253" width="8" customWidth="1"/>
    <col min="10254" max="10254" width="9" customWidth="1"/>
    <col min="10497" max="10497" width="3.75" customWidth="1"/>
    <col min="10498" max="10498" width="8.5" customWidth="1"/>
    <col min="10499" max="10499" width="8" customWidth="1"/>
    <col min="10500" max="10500" width="9" customWidth="1"/>
    <col min="10501" max="10501" width="8" customWidth="1"/>
    <col min="10502" max="10502" width="8.375" customWidth="1"/>
    <col min="10503" max="10503" width="7.25" customWidth="1"/>
    <col min="10504" max="10504" width="7.75" customWidth="1"/>
    <col min="10505" max="10505" width="8" customWidth="1"/>
    <col min="10506" max="10506" width="9" customWidth="1"/>
    <col min="10507" max="10507" width="8" customWidth="1"/>
    <col min="10508" max="10508" width="8.375" customWidth="1"/>
    <col min="10509" max="10509" width="8" customWidth="1"/>
    <col min="10510" max="10510" width="9" customWidth="1"/>
    <col min="10753" max="10753" width="3.75" customWidth="1"/>
    <col min="10754" max="10754" width="8.5" customWidth="1"/>
    <col min="10755" max="10755" width="8" customWidth="1"/>
    <col min="10756" max="10756" width="9" customWidth="1"/>
    <col min="10757" max="10757" width="8" customWidth="1"/>
    <col min="10758" max="10758" width="8.375" customWidth="1"/>
    <col min="10759" max="10759" width="7.25" customWidth="1"/>
    <col min="10760" max="10760" width="7.75" customWidth="1"/>
    <col min="10761" max="10761" width="8" customWidth="1"/>
    <col min="10762" max="10762" width="9" customWidth="1"/>
    <col min="10763" max="10763" width="8" customWidth="1"/>
    <col min="10764" max="10764" width="8.375" customWidth="1"/>
    <col min="10765" max="10765" width="8" customWidth="1"/>
    <col min="10766" max="10766" width="9" customWidth="1"/>
    <col min="11009" max="11009" width="3.75" customWidth="1"/>
    <col min="11010" max="11010" width="8.5" customWidth="1"/>
    <col min="11011" max="11011" width="8" customWidth="1"/>
    <col min="11012" max="11012" width="9" customWidth="1"/>
    <col min="11013" max="11013" width="8" customWidth="1"/>
    <col min="11014" max="11014" width="8.375" customWidth="1"/>
    <col min="11015" max="11015" width="7.25" customWidth="1"/>
    <col min="11016" max="11016" width="7.75" customWidth="1"/>
    <col min="11017" max="11017" width="8" customWidth="1"/>
    <col min="11018" max="11018" width="9" customWidth="1"/>
    <col min="11019" max="11019" width="8" customWidth="1"/>
    <col min="11020" max="11020" width="8.375" customWidth="1"/>
    <col min="11021" max="11021" width="8" customWidth="1"/>
    <col min="11022" max="11022" width="9" customWidth="1"/>
    <col min="11265" max="11265" width="3.75" customWidth="1"/>
    <col min="11266" max="11266" width="8.5" customWidth="1"/>
    <col min="11267" max="11267" width="8" customWidth="1"/>
    <col min="11268" max="11268" width="9" customWidth="1"/>
    <col min="11269" max="11269" width="8" customWidth="1"/>
    <col min="11270" max="11270" width="8.375" customWidth="1"/>
    <col min="11271" max="11271" width="7.25" customWidth="1"/>
    <col min="11272" max="11272" width="7.75" customWidth="1"/>
    <col min="11273" max="11273" width="8" customWidth="1"/>
    <col min="11274" max="11274" width="9" customWidth="1"/>
    <col min="11275" max="11275" width="8" customWidth="1"/>
    <col min="11276" max="11276" width="8.375" customWidth="1"/>
    <col min="11277" max="11277" width="8" customWidth="1"/>
    <col min="11278" max="11278" width="9" customWidth="1"/>
    <col min="11521" max="11521" width="3.75" customWidth="1"/>
    <col min="11522" max="11522" width="8.5" customWidth="1"/>
    <col min="11523" max="11523" width="8" customWidth="1"/>
    <col min="11524" max="11524" width="9" customWidth="1"/>
    <col min="11525" max="11525" width="8" customWidth="1"/>
    <col min="11526" max="11526" width="8.375" customWidth="1"/>
    <col min="11527" max="11527" width="7.25" customWidth="1"/>
    <col min="11528" max="11528" width="7.75" customWidth="1"/>
    <col min="11529" max="11529" width="8" customWidth="1"/>
    <col min="11530" max="11530" width="9" customWidth="1"/>
    <col min="11531" max="11531" width="8" customWidth="1"/>
    <col min="11532" max="11532" width="8.375" customWidth="1"/>
    <col min="11533" max="11533" width="8" customWidth="1"/>
    <col min="11534" max="11534" width="9" customWidth="1"/>
    <col min="11777" max="11777" width="3.75" customWidth="1"/>
    <col min="11778" max="11778" width="8.5" customWidth="1"/>
    <col min="11779" max="11779" width="8" customWidth="1"/>
    <col min="11780" max="11780" width="9" customWidth="1"/>
    <col min="11781" max="11781" width="8" customWidth="1"/>
    <col min="11782" max="11782" width="8.375" customWidth="1"/>
    <col min="11783" max="11783" width="7.25" customWidth="1"/>
    <col min="11784" max="11784" width="7.75" customWidth="1"/>
    <col min="11785" max="11785" width="8" customWidth="1"/>
    <col min="11786" max="11786" width="9" customWidth="1"/>
    <col min="11787" max="11787" width="8" customWidth="1"/>
    <col min="11788" max="11788" width="8.375" customWidth="1"/>
    <col min="11789" max="11789" width="8" customWidth="1"/>
    <col min="11790" max="11790" width="9" customWidth="1"/>
    <col min="12033" max="12033" width="3.75" customWidth="1"/>
    <col min="12034" max="12034" width="8.5" customWidth="1"/>
    <col min="12035" max="12035" width="8" customWidth="1"/>
    <col min="12036" max="12036" width="9" customWidth="1"/>
    <col min="12037" max="12037" width="8" customWidth="1"/>
    <col min="12038" max="12038" width="8.375" customWidth="1"/>
    <col min="12039" max="12039" width="7.25" customWidth="1"/>
    <col min="12040" max="12040" width="7.75" customWidth="1"/>
    <col min="12041" max="12041" width="8" customWidth="1"/>
    <col min="12042" max="12042" width="9" customWidth="1"/>
    <col min="12043" max="12043" width="8" customWidth="1"/>
    <col min="12044" max="12044" width="8.375" customWidth="1"/>
    <col min="12045" max="12045" width="8" customWidth="1"/>
    <col min="12046" max="12046" width="9" customWidth="1"/>
    <col min="12289" max="12289" width="3.75" customWidth="1"/>
    <col min="12290" max="12290" width="8.5" customWidth="1"/>
    <col min="12291" max="12291" width="8" customWidth="1"/>
    <col min="12292" max="12292" width="9" customWidth="1"/>
    <col min="12293" max="12293" width="8" customWidth="1"/>
    <col min="12294" max="12294" width="8.375" customWidth="1"/>
    <col min="12295" max="12295" width="7.25" customWidth="1"/>
    <col min="12296" max="12296" width="7.75" customWidth="1"/>
    <col min="12297" max="12297" width="8" customWidth="1"/>
    <col min="12298" max="12298" width="9" customWidth="1"/>
    <col min="12299" max="12299" width="8" customWidth="1"/>
    <col min="12300" max="12300" width="8.375" customWidth="1"/>
    <col min="12301" max="12301" width="8" customWidth="1"/>
    <col min="12302" max="12302" width="9" customWidth="1"/>
    <col min="12545" max="12545" width="3.75" customWidth="1"/>
    <col min="12546" max="12546" width="8.5" customWidth="1"/>
    <col min="12547" max="12547" width="8" customWidth="1"/>
    <col min="12548" max="12548" width="9" customWidth="1"/>
    <col min="12549" max="12549" width="8" customWidth="1"/>
    <col min="12550" max="12550" width="8.375" customWidth="1"/>
    <col min="12551" max="12551" width="7.25" customWidth="1"/>
    <col min="12552" max="12552" width="7.75" customWidth="1"/>
    <col min="12553" max="12553" width="8" customWidth="1"/>
    <col min="12554" max="12554" width="9" customWidth="1"/>
    <col min="12555" max="12555" width="8" customWidth="1"/>
    <col min="12556" max="12556" width="8.375" customWidth="1"/>
    <col min="12557" max="12557" width="8" customWidth="1"/>
    <col min="12558" max="12558" width="9" customWidth="1"/>
    <col min="12801" max="12801" width="3.75" customWidth="1"/>
    <col min="12802" max="12802" width="8.5" customWidth="1"/>
    <col min="12803" max="12803" width="8" customWidth="1"/>
    <col min="12804" max="12804" width="9" customWidth="1"/>
    <col min="12805" max="12805" width="8" customWidth="1"/>
    <col min="12806" max="12806" width="8.375" customWidth="1"/>
    <col min="12807" max="12807" width="7.25" customWidth="1"/>
    <col min="12808" max="12808" width="7.75" customWidth="1"/>
    <col min="12809" max="12809" width="8" customWidth="1"/>
    <col min="12810" max="12810" width="9" customWidth="1"/>
    <col min="12811" max="12811" width="8" customWidth="1"/>
    <col min="12812" max="12812" width="8.375" customWidth="1"/>
    <col min="12813" max="12813" width="8" customWidth="1"/>
    <col min="12814" max="12814" width="9" customWidth="1"/>
    <col min="13057" max="13057" width="3.75" customWidth="1"/>
    <col min="13058" max="13058" width="8.5" customWidth="1"/>
    <col min="13059" max="13059" width="8" customWidth="1"/>
    <col min="13060" max="13060" width="9" customWidth="1"/>
    <col min="13061" max="13061" width="8" customWidth="1"/>
    <col min="13062" max="13062" width="8.375" customWidth="1"/>
    <col min="13063" max="13063" width="7.25" customWidth="1"/>
    <col min="13064" max="13064" width="7.75" customWidth="1"/>
    <col min="13065" max="13065" width="8" customWidth="1"/>
    <col min="13066" max="13066" width="9" customWidth="1"/>
    <col min="13067" max="13067" width="8" customWidth="1"/>
    <col min="13068" max="13068" width="8.375" customWidth="1"/>
    <col min="13069" max="13069" width="8" customWidth="1"/>
    <col min="13070" max="13070" width="9" customWidth="1"/>
    <col min="13313" max="13313" width="3.75" customWidth="1"/>
    <col min="13314" max="13314" width="8.5" customWidth="1"/>
    <col min="13315" max="13315" width="8" customWidth="1"/>
    <col min="13316" max="13316" width="9" customWidth="1"/>
    <col min="13317" max="13317" width="8" customWidth="1"/>
    <col min="13318" max="13318" width="8.375" customWidth="1"/>
    <col min="13319" max="13319" width="7.25" customWidth="1"/>
    <col min="13320" max="13320" width="7.75" customWidth="1"/>
    <col min="13321" max="13321" width="8" customWidth="1"/>
    <col min="13322" max="13322" width="9" customWidth="1"/>
    <col min="13323" max="13323" width="8" customWidth="1"/>
    <col min="13324" max="13324" width="8.375" customWidth="1"/>
    <col min="13325" max="13325" width="8" customWidth="1"/>
    <col min="13326" max="13326" width="9" customWidth="1"/>
    <col min="13569" max="13569" width="3.75" customWidth="1"/>
    <col min="13570" max="13570" width="8.5" customWidth="1"/>
    <col min="13571" max="13571" width="8" customWidth="1"/>
    <col min="13572" max="13572" width="9" customWidth="1"/>
    <col min="13573" max="13573" width="8" customWidth="1"/>
    <col min="13574" max="13574" width="8.375" customWidth="1"/>
    <col min="13575" max="13575" width="7.25" customWidth="1"/>
    <col min="13576" max="13576" width="7.75" customWidth="1"/>
    <col min="13577" max="13577" width="8" customWidth="1"/>
    <col min="13578" max="13578" width="9" customWidth="1"/>
    <col min="13579" max="13579" width="8" customWidth="1"/>
    <col min="13580" max="13580" width="8.375" customWidth="1"/>
    <col min="13581" max="13581" width="8" customWidth="1"/>
    <col min="13582" max="13582" width="9" customWidth="1"/>
    <col min="13825" max="13825" width="3.75" customWidth="1"/>
    <col min="13826" max="13826" width="8.5" customWidth="1"/>
    <col min="13827" max="13827" width="8" customWidth="1"/>
    <col min="13828" max="13828" width="9" customWidth="1"/>
    <col min="13829" max="13829" width="8" customWidth="1"/>
    <col min="13830" max="13830" width="8.375" customWidth="1"/>
    <col min="13831" max="13831" width="7.25" customWidth="1"/>
    <col min="13832" max="13832" width="7.75" customWidth="1"/>
    <col min="13833" max="13833" width="8" customWidth="1"/>
    <col min="13834" max="13834" width="9" customWidth="1"/>
    <col min="13835" max="13835" width="8" customWidth="1"/>
    <col min="13836" max="13836" width="8.375" customWidth="1"/>
    <col min="13837" max="13837" width="8" customWidth="1"/>
    <col min="13838" max="13838" width="9" customWidth="1"/>
    <col min="14081" max="14081" width="3.75" customWidth="1"/>
    <col min="14082" max="14082" width="8.5" customWidth="1"/>
    <col min="14083" max="14083" width="8" customWidth="1"/>
    <col min="14084" max="14084" width="9" customWidth="1"/>
    <col min="14085" max="14085" width="8" customWidth="1"/>
    <col min="14086" max="14086" width="8.375" customWidth="1"/>
    <col min="14087" max="14087" width="7.25" customWidth="1"/>
    <col min="14088" max="14088" width="7.75" customWidth="1"/>
    <col min="14089" max="14089" width="8" customWidth="1"/>
    <col min="14090" max="14090" width="9" customWidth="1"/>
    <col min="14091" max="14091" width="8" customWidth="1"/>
    <col min="14092" max="14092" width="8.375" customWidth="1"/>
    <col min="14093" max="14093" width="8" customWidth="1"/>
    <col min="14094" max="14094" width="9" customWidth="1"/>
    <col min="14337" max="14337" width="3.75" customWidth="1"/>
    <col min="14338" max="14338" width="8.5" customWidth="1"/>
    <col min="14339" max="14339" width="8" customWidth="1"/>
    <col min="14340" max="14340" width="9" customWidth="1"/>
    <col min="14341" max="14341" width="8" customWidth="1"/>
    <col min="14342" max="14342" width="8.375" customWidth="1"/>
    <col min="14343" max="14343" width="7.25" customWidth="1"/>
    <col min="14344" max="14344" width="7.75" customWidth="1"/>
    <col min="14345" max="14345" width="8" customWidth="1"/>
    <col min="14346" max="14346" width="9" customWidth="1"/>
    <col min="14347" max="14347" width="8" customWidth="1"/>
    <col min="14348" max="14348" width="8.375" customWidth="1"/>
    <col min="14349" max="14349" width="8" customWidth="1"/>
    <col min="14350" max="14350" width="9" customWidth="1"/>
    <col min="14593" max="14593" width="3.75" customWidth="1"/>
    <col min="14594" max="14594" width="8.5" customWidth="1"/>
    <col min="14595" max="14595" width="8" customWidth="1"/>
    <col min="14596" max="14596" width="9" customWidth="1"/>
    <col min="14597" max="14597" width="8" customWidth="1"/>
    <col min="14598" max="14598" width="8.375" customWidth="1"/>
    <col min="14599" max="14599" width="7.25" customWidth="1"/>
    <col min="14600" max="14600" width="7.75" customWidth="1"/>
    <col min="14601" max="14601" width="8" customWidth="1"/>
    <col min="14602" max="14602" width="9" customWidth="1"/>
    <col min="14603" max="14603" width="8" customWidth="1"/>
    <col min="14604" max="14604" width="8.375" customWidth="1"/>
    <col min="14605" max="14605" width="8" customWidth="1"/>
    <col min="14606" max="14606" width="9" customWidth="1"/>
    <col min="14849" max="14849" width="3.75" customWidth="1"/>
    <col min="14850" max="14850" width="8.5" customWidth="1"/>
    <col min="14851" max="14851" width="8" customWidth="1"/>
    <col min="14852" max="14852" width="9" customWidth="1"/>
    <col min="14853" max="14853" width="8" customWidth="1"/>
    <col min="14854" max="14854" width="8.375" customWidth="1"/>
    <col min="14855" max="14855" width="7.25" customWidth="1"/>
    <col min="14856" max="14856" width="7.75" customWidth="1"/>
    <col min="14857" max="14857" width="8" customWidth="1"/>
    <col min="14858" max="14858" width="9" customWidth="1"/>
    <col min="14859" max="14859" width="8" customWidth="1"/>
    <col min="14860" max="14860" width="8.375" customWidth="1"/>
    <col min="14861" max="14861" width="8" customWidth="1"/>
    <col min="14862" max="14862" width="9" customWidth="1"/>
    <col min="15105" max="15105" width="3.75" customWidth="1"/>
    <col min="15106" max="15106" width="8.5" customWidth="1"/>
    <col min="15107" max="15107" width="8" customWidth="1"/>
    <col min="15108" max="15108" width="9" customWidth="1"/>
    <col min="15109" max="15109" width="8" customWidth="1"/>
    <col min="15110" max="15110" width="8.375" customWidth="1"/>
    <col min="15111" max="15111" width="7.25" customWidth="1"/>
    <col min="15112" max="15112" width="7.75" customWidth="1"/>
    <col min="15113" max="15113" width="8" customWidth="1"/>
    <col min="15114" max="15114" width="9" customWidth="1"/>
    <col min="15115" max="15115" width="8" customWidth="1"/>
    <col min="15116" max="15116" width="8.375" customWidth="1"/>
    <col min="15117" max="15117" width="8" customWidth="1"/>
    <col min="15118" max="15118" width="9" customWidth="1"/>
    <col min="15361" max="15361" width="3.75" customWidth="1"/>
    <col min="15362" max="15362" width="8.5" customWidth="1"/>
    <col min="15363" max="15363" width="8" customWidth="1"/>
    <col min="15364" max="15364" width="9" customWidth="1"/>
    <col min="15365" max="15365" width="8" customWidth="1"/>
    <col min="15366" max="15366" width="8.375" customWidth="1"/>
    <col min="15367" max="15367" width="7.25" customWidth="1"/>
    <col min="15368" max="15368" width="7.75" customWidth="1"/>
    <col min="15369" max="15369" width="8" customWidth="1"/>
    <col min="15370" max="15370" width="9" customWidth="1"/>
    <col min="15371" max="15371" width="8" customWidth="1"/>
    <col min="15372" max="15372" width="8.375" customWidth="1"/>
    <col min="15373" max="15373" width="8" customWidth="1"/>
    <col min="15374" max="15374" width="9" customWidth="1"/>
    <col min="15617" max="15617" width="3.75" customWidth="1"/>
    <col min="15618" max="15618" width="8.5" customWidth="1"/>
    <col min="15619" max="15619" width="8" customWidth="1"/>
    <col min="15620" max="15620" width="9" customWidth="1"/>
    <col min="15621" max="15621" width="8" customWidth="1"/>
    <col min="15622" max="15622" width="8.375" customWidth="1"/>
    <col min="15623" max="15623" width="7.25" customWidth="1"/>
    <col min="15624" max="15624" width="7.75" customWidth="1"/>
    <col min="15625" max="15625" width="8" customWidth="1"/>
    <col min="15626" max="15626" width="9" customWidth="1"/>
    <col min="15627" max="15627" width="8" customWidth="1"/>
    <col min="15628" max="15628" width="8.375" customWidth="1"/>
    <col min="15629" max="15629" width="8" customWidth="1"/>
    <col min="15630" max="15630" width="9" customWidth="1"/>
    <col min="15873" max="15873" width="3.75" customWidth="1"/>
    <col min="15874" max="15874" width="8.5" customWidth="1"/>
    <col min="15875" max="15875" width="8" customWidth="1"/>
    <col min="15876" max="15876" width="9" customWidth="1"/>
    <col min="15877" max="15877" width="8" customWidth="1"/>
    <col min="15878" max="15878" width="8.375" customWidth="1"/>
    <col min="15879" max="15879" width="7.25" customWidth="1"/>
    <col min="15880" max="15880" width="7.75" customWidth="1"/>
    <col min="15881" max="15881" width="8" customWidth="1"/>
    <col min="15882" max="15882" width="9" customWidth="1"/>
    <col min="15883" max="15883" width="8" customWidth="1"/>
    <col min="15884" max="15884" width="8.375" customWidth="1"/>
    <col min="15885" max="15885" width="8" customWidth="1"/>
    <col min="15886" max="15886" width="9" customWidth="1"/>
    <col min="16129" max="16129" width="3.75" customWidth="1"/>
    <col min="16130" max="16130" width="8.5" customWidth="1"/>
    <col min="16131" max="16131" width="8" customWidth="1"/>
    <col min="16132" max="16132" width="9" customWidth="1"/>
    <col min="16133" max="16133" width="8" customWidth="1"/>
    <col min="16134" max="16134" width="8.375" customWidth="1"/>
    <col min="16135" max="16135" width="7.25" customWidth="1"/>
    <col min="16136" max="16136" width="7.75" customWidth="1"/>
    <col min="16137" max="16137" width="8" customWidth="1"/>
    <col min="16138" max="16138" width="9" customWidth="1"/>
    <col min="16139" max="16139" width="8" customWidth="1"/>
    <col min="16140" max="16140" width="8.375" customWidth="1"/>
    <col min="16141" max="16141" width="8" customWidth="1"/>
    <col min="16142" max="16142" width="9" customWidth="1"/>
  </cols>
  <sheetData>
    <row r="2" spans="2:16" ht="15" customHeight="1">
      <c r="B2" s="216" t="s">
        <v>103</v>
      </c>
      <c r="C2" s="216"/>
      <c r="D2" s="216"/>
      <c r="E2" s="216"/>
      <c r="F2" s="216"/>
      <c r="G2" s="216"/>
      <c r="H2" s="216"/>
      <c r="I2" s="216"/>
      <c r="J2" s="216"/>
      <c r="K2" s="216"/>
      <c r="L2" s="216"/>
      <c r="M2" s="216"/>
      <c r="N2" s="216"/>
    </row>
    <row r="3" spans="2:16" ht="9" customHeight="1">
      <c r="C3" s="58"/>
    </row>
    <row r="4" spans="2:16">
      <c r="B4" s="3" t="s">
        <v>63</v>
      </c>
      <c r="C4" s="3"/>
      <c r="D4" s="3"/>
      <c r="E4" s="3"/>
      <c r="F4" s="3"/>
      <c r="G4" s="3"/>
      <c r="H4" s="3"/>
      <c r="I4" s="3"/>
      <c r="J4" s="3"/>
      <c r="K4" s="3"/>
      <c r="L4" s="3"/>
      <c r="N4" s="91" t="s">
        <v>223</v>
      </c>
    </row>
    <row r="5" spans="2:16">
      <c r="B5" s="188" t="s">
        <v>135</v>
      </c>
      <c r="C5" s="217" t="s">
        <v>70</v>
      </c>
      <c r="D5" s="205"/>
      <c r="E5" s="205"/>
      <c r="F5" s="205"/>
      <c r="G5" s="205"/>
      <c r="H5" s="218"/>
      <c r="I5" s="217" t="s">
        <v>66</v>
      </c>
      <c r="J5" s="205"/>
      <c r="K5" s="205"/>
      <c r="L5" s="205"/>
      <c r="M5" s="205"/>
      <c r="N5" s="205"/>
    </row>
    <row r="6" spans="2:16">
      <c r="B6" s="210"/>
      <c r="C6" s="217" t="s">
        <v>24</v>
      </c>
      <c r="D6" s="218"/>
      <c r="E6" s="217" t="s">
        <v>25</v>
      </c>
      <c r="F6" s="218"/>
      <c r="G6" s="217" t="s">
        <v>94</v>
      </c>
      <c r="H6" s="218"/>
      <c r="I6" s="205" t="s">
        <v>67</v>
      </c>
      <c r="J6" s="218"/>
      <c r="K6" s="217" t="s">
        <v>30</v>
      </c>
      <c r="L6" s="218"/>
      <c r="M6" s="217" t="s">
        <v>68</v>
      </c>
      <c r="N6" s="205"/>
    </row>
    <row r="7" spans="2:16" s="1" customFormat="1">
      <c r="B7" s="189"/>
      <c r="C7" s="59" t="s">
        <v>4</v>
      </c>
      <c r="D7" s="96" t="s">
        <v>0</v>
      </c>
      <c r="E7" s="99" t="s">
        <v>4</v>
      </c>
      <c r="F7" s="96" t="s">
        <v>0</v>
      </c>
      <c r="G7" s="99" t="s">
        <v>4</v>
      </c>
      <c r="H7" s="96" t="s">
        <v>0</v>
      </c>
      <c r="I7" s="105" t="s">
        <v>4</v>
      </c>
      <c r="J7" s="96" t="s">
        <v>0</v>
      </c>
      <c r="K7" s="99" t="s">
        <v>4</v>
      </c>
      <c r="L7" s="96" t="s">
        <v>0</v>
      </c>
      <c r="M7" s="99" t="s">
        <v>4</v>
      </c>
      <c r="N7" s="98" t="s">
        <v>0</v>
      </c>
    </row>
    <row r="8" spans="2:16" ht="6" customHeight="1">
      <c r="B8" s="7"/>
      <c r="C8" s="16"/>
      <c r="D8" s="7"/>
      <c r="E8" s="7"/>
      <c r="F8" s="5"/>
      <c r="G8" s="5"/>
      <c r="H8" s="84"/>
      <c r="I8" s="5"/>
      <c r="J8" s="7"/>
      <c r="K8" s="7"/>
      <c r="L8" s="5"/>
      <c r="M8" s="5"/>
      <c r="N8" s="7"/>
    </row>
    <row r="9" spans="2:16" s="2" customFormat="1" ht="15" customHeight="1">
      <c r="B9" s="60" t="s">
        <v>55</v>
      </c>
      <c r="C9" s="151">
        <f>[1]京都市!O8</f>
        <v>8559</v>
      </c>
      <c r="D9" s="152">
        <f>[1]京都市!P8</f>
        <v>594070</v>
      </c>
      <c r="E9" s="152">
        <f>[1]京都市!Q8</f>
        <v>337</v>
      </c>
      <c r="F9" s="152">
        <f>[1]京都市!R8</f>
        <v>21714</v>
      </c>
      <c r="G9" s="135">
        <v>0</v>
      </c>
      <c r="H9" s="154">
        <v>0</v>
      </c>
      <c r="I9" s="152">
        <f>[1]京都市!T8</f>
        <v>3319</v>
      </c>
      <c r="J9" s="152">
        <f>[1]京都市!U8</f>
        <v>354285</v>
      </c>
      <c r="K9" s="152">
        <f>[1]京都市!V8</f>
        <v>256</v>
      </c>
      <c r="L9" s="152">
        <f>[1]京都市!W8</f>
        <v>14790</v>
      </c>
      <c r="M9" s="152">
        <f>[1]京都市!X8</f>
        <v>5321</v>
      </c>
      <c r="N9" s="152">
        <f>[1]京都市!Y8</f>
        <v>246709</v>
      </c>
      <c r="O9" s="66"/>
      <c r="P9" s="66"/>
    </row>
    <row r="10" spans="2:16" ht="15" customHeight="1">
      <c r="B10" s="7" t="s">
        <v>83</v>
      </c>
      <c r="C10" s="67">
        <f>[1]京都市!O9</f>
        <v>655</v>
      </c>
      <c r="D10" s="63">
        <f>[1]京都市!P9</f>
        <v>56155</v>
      </c>
      <c r="E10" s="63">
        <f>[1]京都市!Q9</f>
        <v>8</v>
      </c>
      <c r="F10" s="63">
        <f>[1]京都市!R9</f>
        <v>1017</v>
      </c>
      <c r="G10" s="108">
        <v>0</v>
      </c>
      <c r="H10" s="119">
        <v>0</v>
      </c>
      <c r="I10" s="40">
        <f>[1]京都市!T9</f>
        <v>423</v>
      </c>
      <c r="J10" s="40">
        <f>[1]京都市!U9</f>
        <v>46644</v>
      </c>
      <c r="K10" s="63">
        <f>[1]京都市!V9</f>
        <v>14</v>
      </c>
      <c r="L10" s="63">
        <f>[1]京都市!W9</f>
        <v>826</v>
      </c>
      <c r="M10" s="63">
        <f>[1]京都市!X9</f>
        <v>226</v>
      </c>
      <c r="N10" s="63">
        <f>[1]京都市!Y9</f>
        <v>9702</v>
      </c>
      <c r="O10" s="65"/>
      <c r="P10" s="65"/>
    </row>
    <row r="11" spans="2:16" ht="15" customHeight="1">
      <c r="B11" s="7" t="s">
        <v>84</v>
      </c>
      <c r="C11" s="67">
        <f>[1]京都市!O10</f>
        <v>682</v>
      </c>
      <c r="D11" s="63">
        <f>[1]京都市!P10</f>
        <v>39119</v>
      </c>
      <c r="E11" s="63">
        <f>[1]京都市!Q10</f>
        <v>8</v>
      </c>
      <c r="F11" s="63">
        <f>[1]京都市!R10</f>
        <v>534</v>
      </c>
      <c r="G11" s="108">
        <v>0</v>
      </c>
      <c r="H11" s="119">
        <v>0</v>
      </c>
      <c r="I11" s="40">
        <f>[1]京都市!T10</f>
        <v>153</v>
      </c>
      <c r="J11" s="40">
        <f>[1]京都市!U10</f>
        <v>17775</v>
      </c>
      <c r="K11" s="63">
        <f>[1]京都市!V10</f>
        <v>8</v>
      </c>
      <c r="L11" s="63">
        <f>[1]京都市!W10</f>
        <v>454</v>
      </c>
      <c r="M11" s="63">
        <f>[1]京都市!X10</f>
        <v>529</v>
      </c>
      <c r="N11" s="63">
        <f>[1]京都市!Y10</f>
        <v>21424</v>
      </c>
    </row>
    <row r="12" spans="2:16" ht="15" customHeight="1">
      <c r="B12" s="7" t="s">
        <v>85</v>
      </c>
      <c r="C12" s="67">
        <f>[1]京都市!O11</f>
        <v>803</v>
      </c>
      <c r="D12" s="63">
        <f>[1]京都市!P11</f>
        <v>62119</v>
      </c>
      <c r="E12" s="63">
        <f>[1]京都市!Q11</f>
        <v>35</v>
      </c>
      <c r="F12" s="63">
        <f>[1]京都市!R11</f>
        <v>2449</v>
      </c>
      <c r="G12" s="108">
        <v>0</v>
      </c>
      <c r="H12" s="119">
        <v>0</v>
      </c>
      <c r="I12" s="40">
        <f>[1]京都市!T11</f>
        <v>392</v>
      </c>
      <c r="J12" s="40">
        <f>[1]京都市!U11</f>
        <v>44528</v>
      </c>
      <c r="K12" s="63">
        <f>[1]京都市!V11</f>
        <v>43</v>
      </c>
      <c r="L12" s="63">
        <f>[1]京都市!W11</f>
        <v>2700</v>
      </c>
      <c r="M12" s="63">
        <f>[1]京都市!X11</f>
        <v>403</v>
      </c>
      <c r="N12" s="63">
        <f>[1]京都市!Y11</f>
        <v>17340</v>
      </c>
    </row>
    <row r="13" spans="2:16" ht="15" customHeight="1">
      <c r="B13" s="7" t="s">
        <v>86</v>
      </c>
      <c r="C13" s="67">
        <f>[1]京都市!O12</f>
        <v>625</v>
      </c>
      <c r="D13" s="63">
        <f>[1]京都市!P12</f>
        <v>42848</v>
      </c>
      <c r="E13" s="63">
        <f>[1]京都市!Q12</f>
        <v>65</v>
      </c>
      <c r="F13" s="63">
        <f>[1]京都市!R12</f>
        <v>4646</v>
      </c>
      <c r="G13" s="108">
        <v>0</v>
      </c>
      <c r="H13" s="119">
        <v>0</v>
      </c>
      <c r="I13" s="40">
        <f>[1]京都市!T12</f>
        <v>124</v>
      </c>
      <c r="J13" s="40">
        <f>[1]京都市!U12</f>
        <v>14325</v>
      </c>
      <c r="K13" s="63">
        <f>[1]京都市!V12</f>
        <v>10</v>
      </c>
      <c r="L13" s="63">
        <f>[1]京都市!W12</f>
        <v>551</v>
      </c>
      <c r="M13" s="63">
        <f>[1]京都市!X12</f>
        <v>556</v>
      </c>
      <c r="N13" s="63">
        <f>[1]京都市!Y12</f>
        <v>32618</v>
      </c>
    </row>
    <row r="14" spans="2:16" ht="15" customHeight="1">
      <c r="B14" s="7" t="s">
        <v>87</v>
      </c>
      <c r="C14" s="67">
        <f>[1]京都市!O13</f>
        <v>74</v>
      </c>
      <c r="D14" s="63">
        <f>[1]京都市!P13</f>
        <v>6002</v>
      </c>
      <c r="E14" s="63">
        <f>[1]京都市!Q13</f>
        <v>11</v>
      </c>
      <c r="F14" s="63">
        <f>[1]京都市!R13</f>
        <v>1530</v>
      </c>
      <c r="G14" s="108">
        <v>0</v>
      </c>
      <c r="H14" s="119">
        <v>0</v>
      </c>
      <c r="I14" s="40">
        <f>[1]京都市!T13</f>
        <v>54</v>
      </c>
      <c r="J14" s="40">
        <f>[1]京都市!U13</f>
        <v>6329</v>
      </c>
      <c r="K14" s="63">
        <f>[1]京都市!V13</f>
        <v>2</v>
      </c>
      <c r="L14" s="63">
        <f>[1]京都市!W13</f>
        <v>84</v>
      </c>
      <c r="M14" s="63">
        <f>[1]京都市!X13</f>
        <v>29</v>
      </c>
      <c r="N14" s="63">
        <f>[1]京都市!Y13</f>
        <v>1119</v>
      </c>
    </row>
    <row r="15" spans="2:16" ht="15" customHeight="1">
      <c r="B15" s="7" t="s">
        <v>88</v>
      </c>
      <c r="C15" s="67">
        <f>[1]京都市!O14</f>
        <v>932</v>
      </c>
      <c r="D15" s="63">
        <f>[1]京都市!P14</f>
        <v>59080</v>
      </c>
      <c r="E15" s="63">
        <f>[1]京都市!Q14</f>
        <v>54</v>
      </c>
      <c r="F15" s="63">
        <f>[1]京都市!R14</f>
        <v>1947</v>
      </c>
      <c r="G15" s="108">
        <v>0</v>
      </c>
      <c r="H15" s="119">
        <v>0</v>
      </c>
      <c r="I15" s="40">
        <f>[1]京都市!T14</f>
        <v>264</v>
      </c>
      <c r="J15" s="40">
        <f>[1]京都市!U14</f>
        <v>27260</v>
      </c>
      <c r="K15" s="63">
        <f>[1]京都市!V14</f>
        <v>22</v>
      </c>
      <c r="L15" s="63">
        <f>[1]京都市!W14</f>
        <v>1278</v>
      </c>
      <c r="M15" s="63">
        <f>[1]京都市!X14</f>
        <v>700</v>
      </c>
      <c r="N15" s="63">
        <f>[1]京都市!Y14</f>
        <v>32489</v>
      </c>
    </row>
    <row r="16" spans="2:16" ht="15" customHeight="1">
      <c r="B16" s="7" t="s">
        <v>89</v>
      </c>
      <c r="C16" s="67">
        <f>[1]京都市!O15</f>
        <v>714</v>
      </c>
      <c r="D16" s="63">
        <f>[1]京都市!P15</f>
        <v>46713</v>
      </c>
      <c r="E16" s="63">
        <f>[1]京都市!Q15</f>
        <v>32</v>
      </c>
      <c r="F16" s="63">
        <f>[1]京都市!R15</f>
        <v>2793</v>
      </c>
      <c r="G16" s="108">
        <v>0</v>
      </c>
      <c r="H16" s="119">
        <v>0</v>
      </c>
      <c r="I16" s="40">
        <f>[1]京都市!T15</f>
        <v>105</v>
      </c>
      <c r="J16" s="40">
        <f>[1]京都市!U15</f>
        <v>11670</v>
      </c>
      <c r="K16" s="63">
        <f>[1]京都市!V15</f>
        <v>6</v>
      </c>
      <c r="L16" s="63">
        <f>[1]京都市!W15</f>
        <v>371</v>
      </c>
      <c r="M16" s="63">
        <f>[1]京都市!X15</f>
        <v>635</v>
      </c>
      <c r="N16" s="63">
        <f>[1]京都市!Y15</f>
        <v>37465</v>
      </c>
    </row>
    <row r="17" spans="2:55" ht="15" customHeight="1">
      <c r="B17" s="7" t="s">
        <v>90</v>
      </c>
      <c r="C17" s="67">
        <f>[1]京都市!O16</f>
        <v>1018</v>
      </c>
      <c r="D17" s="63">
        <f>[1]京都市!P16</f>
        <v>54963</v>
      </c>
      <c r="E17" s="63">
        <f>[1]京都市!Q16</f>
        <v>10</v>
      </c>
      <c r="F17" s="63">
        <f>[1]京都市!R16</f>
        <v>927</v>
      </c>
      <c r="G17" s="108">
        <v>0</v>
      </c>
      <c r="H17" s="119">
        <v>0</v>
      </c>
      <c r="I17" s="40">
        <f>[1]京都市!T16</f>
        <v>247</v>
      </c>
      <c r="J17" s="40">
        <f>[1]京都市!U16</f>
        <v>24894</v>
      </c>
      <c r="K17" s="63">
        <f>[1]京都市!V16</f>
        <v>12</v>
      </c>
      <c r="L17" s="63">
        <f>[1]京都市!W16</f>
        <v>881</v>
      </c>
      <c r="M17" s="63">
        <f>[1]京都市!X16</f>
        <v>769</v>
      </c>
      <c r="N17" s="63">
        <f>[1]京都市!Y16</f>
        <v>30115</v>
      </c>
    </row>
    <row r="18" spans="2:55" ht="15" customHeight="1">
      <c r="B18" s="7" t="s">
        <v>91</v>
      </c>
      <c r="C18" s="67">
        <f>[1]京都市!O17</f>
        <v>1078</v>
      </c>
      <c r="D18" s="63">
        <f>[1]京都市!P17</f>
        <v>78316</v>
      </c>
      <c r="E18" s="63">
        <f>[1]京都市!Q17</f>
        <v>46</v>
      </c>
      <c r="F18" s="63">
        <f>[1]京都市!R17</f>
        <v>2267</v>
      </c>
      <c r="G18" s="108">
        <v>0</v>
      </c>
      <c r="H18" s="119">
        <v>0</v>
      </c>
      <c r="I18" s="40">
        <f>[1]京都市!T17</f>
        <v>513</v>
      </c>
      <c r="J18" s="40">
        <f>[1]京都市!U17</f>
        <v>50779</v>
      </c>
      <c r="K18" s="63">
        <f>[1]京都市!V17</f>
        <v>45</v>
      </c>
      <c r="L18" s="63">
        <f>[1]京都市!W17</f>
        <v>2520</v>
      </c>
      <c r="M18" s="63">
        <f>[1]京都市!X17</f>
        <v>566</v>
      </c>
      <c r="N18" s="63">
        <f>[1]京都市!Y17</f>
        <v>27284</v>
      </c>
    </row>
    <row r="19" spans="2:55" ht="15" customHeight="1">
      <c r="B19" s="7" t="s">
        <v>92</v>
      </c>
      <c r="C19" s="67">
        <f>[1]京都市!O18</f>
        <v>600</v>
      </c>
      <c r="D19" s="63">
        <f>[1]京都市!P18</f>
        <v>51417</v>
      </c>
      <c r="E19" s="63">
        <f>[1]京都市!Q18</f>
        <v>14</v>
      </c>
      <c r="F19" s="63">
        <f>[1]京都市!R18</f>
        <v>1056</v>
      </c>
      <c r="G19" s="108">
        <v>0</v>
      </c>
      <c r="H19" s="119">
        <v>0</v>
      </c>
      <c r="I19" s="40">
        <f>[1]京都市!T18</f>
        <v>427</v>
      </c>
      <c r="J19" s="40">
        <f>[1]京都市!U18</f>
        <v>43499</v>
      </c>
      <c r="K19" s="63">
        <f>[1]京都市!V18</f>
        <v>32</v>
      </c>
      <c r="L19" s="63">
        <f>[1]京都市!W18</f>
        <v>1637</v>
      </c>
      <c r="M19" s="63">
        <f>[1]京都市!X18</f>
        <v>155</v>
      </c>
      <c r="N19" s="63">
        <f>[1]京都市!Y18</f>
        <v>7337</v>
      </c>
    </row>
    <row r="20" spans="2:55" ht="15" customHeight="1">
      <c r="B20" s="7" t="s">
        <v>93</v>
      </c>
      <c r="C20" s="67">
        <f>[1]京都市!O19</f>
        <v>1378</v>
      </c>
      <c r="D20" s="63">
        <f>[1]京都市!P19</f>
        <v>97338</v>
      </c>
      <c r="E20" s="63">
        <f>[1]京都市!Q19</f>
        <v>54</v>
      </c>
      <c r="F20" s="63">
        <f>[1]京都市!R19</f>
        <v>2548</v>
      </c>
      <c r="G20" s="108">
        <v>0</v>
      </c>
      <c r="H20" s="119">
        <v>0</v>
      </c>
      <c r="I20" s="40">
        <f>[1]京都市!T19</f>
        <v>617</v>
      </c>
      <c r="J20" s="40">
        <f>[1]京都市!U19</f>
        <v>66582</v>
      </c>
      <c r="K20" s="63">
        <f>[1]京都市!V19</f>
        <v>62</v>
      </c>
      <c r="L20" s="63">
        <f>[1]京都市!W19</f>
        <v>3488</v>
      </c>
      <c r="M20" s="63">
        <f>[1]京都市!X19</f>
        <v>753</v>
      </c>
      <c r="N20" s="63">
        <f>[1]京都市!Y19</f>
        <v>29816</v>
      </c>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row>
    <row r="21" spans="2:55" ht="6" customHeight="1">
      <c r="B21" s="4"/>
      <c r="C21" s="41"/>
      <c r="D21" s="42"/>
      <c r="E21" s="42"/>
      <c r="F21" s="42"/>
      <c r="G21" s="42"/>
      <c r="H21" s="87"/>
      <c r="I21" s="42"/>
      <c r="J21" s="42"/>
      <c r="K21" s="42"/>
      <c r="L21" s="42"/>
      <c r="M21" s="42"/>
      <c r="N21" s="42"/>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row>
    <row r="22" spans="2:55" s="15" customFormat="1" ht="15" customHeight="1">
      <c r="B22" s="7"/>
      <c r="C22" s="40"/>
      <c r="D22" s="40"/>
      <c r="E22" s="40"/>
      <c r="F22" s="40"/>
      <c r="G22" s="40"/>
      <c r="H22" s="40"/>
      <c r="I22" s="7"/>
      <c r="J22" s="7"/>
      <c r="K22" s="7"/>
      <c r="L22" s="7"/>
    </row>
  </sheetData>
  <mergeCells count="10">
    <mergeCell ref="B2:N2"/>
    <mergeCell ref="B5:B7"/>
    <mergeCell ref="C5:H5"/>
    <mergeCell ref="I5:N5"/>
    <mergeCell ref="C6:D6"/>
    <mergeCell ref="E6:F6"/>
    <mergeCell ref="G6:H6"/>
    <mergeCell ref="I6:J6"/>
    <mergeCell ref="K6:L6"/>
    <mergeCell ref="M6:N6"/>
  </mergeCells>
  <phoneticPr fontId="2"/>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2">
    <tabColor theme="9" tint="0.39997558519241921"/>
  </sheetPr>
  <dimension ref="B1:BC24"/>
  <sheetViews>
    <sheetView showGridLines="0" zoomScaleNormal="100" zoomScaleSheetLayoutView="100" workbookViewId="0">
      <selection activeCell="M5" sqref="M5:N5"/>
    </sheetView>
  </sheetViews>
  <sheetFormatPr defaultRowHeight="13.5"/>
  <cols>
    <col min="1" max="1" width="3.75" customWidth="1"/>
    <col min="2" max="14" width="9" customWidth="1"/>
    <col min="257" max="257" width="3.75" customWidth="1"/>
    <col min="258" max="258" width="8.5" customWidth="1"/>
    <col min="259" max="259" width="7.75" customWidth="1"/>
    <col min="260" max="260" width="9.375" customWidth="1"/>
    <col min="261" max="261" width="7.75" customWidth="1"/>
    <col min="262" max="262" width="9.375" customWidth="1"/>
    <col min="263" max="263" width="7.75" customWidth="1"/>
    <col min="264" max="264" width="9.375" customWidth="1"/>
    <col min="265" max="265" width="7.75" customWidth="1"/>
    <col min="266" max="266" width="9.375" customWidth="1"/>
    <col min="267" max="267" width="7.125" customWidth="1"/>
    <col min="268" max="268" width="8.125" customWidth="1"/>
    <col min="269" max="269" width="7.75" customWidth="1"/>
    <col min="270" max="270" width="9.375" customWidth="1"/>
    <col min="513" max="513" width="3.75" customWidth="1"/>
    <col min="514" max="514" width="8.5" customWidth="1"/>
    <col min="515" max="515" width="7.75" customWidth="1"/>
    <col min="516" max="516" width="9.375" customWidth="1"/>
    <col min="517" max="517" width="7.75" customWidth="1"/>
    <col min="518" max="518" width="9.375" customWidth="1"/>
    <col min="519" max="519" width="7.75" customWidth="1"/>
    <col min="520" max="520" width="9.375" customWidth="1"/>
    <col min="521" max="521" width="7.75" customWidth="1"/>
    <col min="522" max="522" width="9.375" customWidth="1"/>
    <col min="523" max="523" width="7.125" customWidth="1"/>
    <col min="524" max="524" width="8.125" customWidth="1"/>
    <col min="525" max="525" width="7.75" customWidth="1"/>
    <col min="526" max="526" width="9.375" customWidth="1"/>
    <col min="769" max="769" width="3.75" customWidth="1"/>
    <col min="770" max="770" width="8.5" customWidth="1"/>
    <col min="771" max="771" width="7.75" customWidth="1"/>
    <col min="772" max="772" width="9.375" customWidth="1"/>
    <col min="773" max="773" width="7.75" customWidth="1"/>
    <col min="774" max="774" width="9.375" customWidth="1"/>
    <col min="775" max="775" width="7.75" customWidth="1"/>
    <col min="776" max="776" width="9.375" customWidth="1"/>
    <col min="777" max="777" width="7.75" customWidth="1"/>
    <col min="778" max="778" width="9.375" customWidth="1"/>
    <col min="779" max="779" width="7.125" customWidth="1"/>
    <col min="780" max="780" width="8.125" customWidth="1"/>
    <col min="781" max="781" width="7.75" customWidth="1"/>
    <col min="782" max="782" width="9.375" customWidth="1"/>
    <col min="1025" max="1025" width="3.75" customWidth="1"/>
    <col min="1026" max="1026" width="8.5" customWidth="1"/>
    <col min="1027" max="1027" width="7.75" customWidth="1"/>
    <col min="1028" max="1028" width="9.375" customWidth="1"/>
    <col min="1029" max="1029" width="7.75" customWidth="1"/>
    <col min="1030" max="1030" width="9.375" customWidth="1"/>
    <col min="1031" max="1031" width="7.75" customWidth="1"/>
    <col min="1032" max="1032" width="9.375" customWidth="1"/>
    <col min="1033" max="1033" width="7.75" customWidth="1"/>
    <col min="1034" max="1034" width="9.375" customWidth="1"/>
    <col min="1035" max="1035" width="7.125" customWidth="1"/>
    <col min="1036" max="1036" width="8.125" customWidth="1"/>
    <col min="1037" max="1037" width="7.75" customWidth="1"/>
    <col min="1038" max="1038" width="9.375" customWidth="1"/>
    <col min="1281" max="1281" width="3.75" customWidth="1"/>
    <col min="1282" max="1282" width="8.5" customWidth="1"/>
    <col min="1283" max="1283" width="7.75" customWidth="1"/>
    <col min="1284" max="1284" width="9.375" customWidth="1"/>
    <col min="1285" max="1285" width="7.75" customWidth="1"/>
    <col min="1286" max="1286" width="9.375" customWidth="1"/>
    <col min="1287" max="1287" width="7.75" customWidth="1"/>
    <col min="1288" max="1288" width="9.375" customWidth="1"/>
    <col min="1289" max="1289" width="7.75" customWidth="1"/>
    <col min="1290" max="1290" width="9.375" customWidth="1"/>
    <col min="1291" max="1291" width="7.125" customWidth="1"/>
    <col min="1292" max="1292" width="8.125" customWidth="1"/>
    <col min="1293" max="1293" width="7.75" customWidth="1"/>
    <col min="1294" max="1294" width="9.375" customWidth="1"/>
    <col min="1537" max="1537" width="3.75" customWidth="1"/>
    <col min="1538" max="1538" width="8.5" customWidth="1"/>
    <col min="1539" max="1539" width="7.75" customWidth="1"/>
    <col min="1540" max="1540" width="9.375" customWidth="1"/>
    <col min="1541" max="1541" width="7.75" customWidth="1"/>
    <col min="1542" max="1542" width="9.375" customWidth="1"/>
    <col min="1543" max="1543" width="7.75" customWidth="1"/>
    <col min="1544" max="1544" width="9.375" customWidth="1"/>
    <col min="1545" max="1545" width="7.75" customWidth="1"/>
    <col min="1546" max="1546" width="9.375" customWidth="1"/>
    <col min="1547" max="1547" width="7.125" customWidth="1"/>
    <col min="1548" max="1548" width="8.125" customWidth="1"/>
    <col min="1549" max="1549" width="7.75" customWidth="1"/>
    <col min="1550" max="1550" width="9.375" customWidth="1"/>
    <col min="1793" max="1793" width="3.75" customWidth="1"/>
    <col min="1794" max="1794" width="8.5" customWidth="1"/>
    <col min="1795" max="1795" width="7.75" customWidth="1"/>
    <col min="1796" max="1796" width="9.375" customWidth="1"/>
    <col min="1797" max="1797" width="7.75" customWidth="1"/>
    <col min="1798" max="1798" width="9.375" customWidth="1"/>
    <col min="1799" max="1799" width="7.75" customWidth="1"/>
    <col min="1800" max="1800" width="9.375" customWidth="1"/>
    <col min="1801" max="1801" width="7.75" customWidth="1"/>
    <col min="1802" max="1802" width="9.375" customWidth="1"/>
    <col min="1803" max="1803" width="7.125" customWidth="1"/>
    <col min="1804" max="1804" width="8.125" customWidth="1"/>
    <col min="1805" max="1805" width="7.75" customWidth="1"/>
    <col min="1806" max="1806" width="9.375" customWidth="1"/>
    <col min="2049" max="2049" width="3.75" customWidth="1"/>
    <col min="2050" max="2050" width="8.5" customWidth="1"/>
    <col min="2051" max="2051" width="7.75" customWidth="1"/>
    <col min="2052" max="2052" width="9.375" customWidth="1"/>
    <col min="2053" max="2053" width="7.75" customWidth="1"/>
    <col min="2054" max="2054" width="9.375" customWidth="1"/>
    <col min="2055" max="2055" width="7.75" customWidth="1"/>
    <col min="2056" max="2056" width="9.375" customWidth="1"/>
    <col min="2057" max="2057" width="7.75" customWidth="1"/>
    <col min="2058" max="2058" width="9.375" customWidth="1"/>
    <col min="2059" max="2059" width="7.125" customWidth="1"/>
    <col min="2060" max="2060" width="8.125" customWidth="1"/>
    <col min="2061" max="2061" width="7.75" customWidth="1"/>
    <col min="2062" max="2062" width="9.375" customWidth="1"/>
    <col min="2305" max="2305" width="3.75" customWidth="1"/>
    <col min="2306" max="2306" width="8.5" customWidth="1"/>
    <col min="2307" max="2307" width="7.75" customWidth="1"/>
    <col min="2308" max="2308" width="9.375" customWidth="1"/>
    <col min="2309" max="2309" width="7.75" customWidth="1"/>
    <col min="2310" max="2310" width="9.375" customWidth="1"/>
    <col min="2311" max="2311" width="7.75" customWidth="1"/>
    <col min="2312" max="2312" width="9.375" customWidth="1"/>
    <col min="2313" max="2313" width="7.75" customWidth="1"/>
    <col min="2314" max="2314" width="9.375" customWidth="1"/>
    <col min="2315" max="2315" width="7.125" customWidth="1"/>
    <col min="2316" max="2316" width="8.125" customWidth="1"/>
    <col min="2317" max="2317" width="7.75" customWidth="1"/>
    <col min="2318" max="2318" width="9.375" customWidth="1"/>
    <col min="2561" max="2561" width="3.75" customWidth="1"/>
    <col min="2562" max="2562" width="8.5" customWidth="1"/>
    <col min="2563" max="2563" width="7.75" customWidth="1"/>
    <col min="2564" max="2564" width="9.375" customWidth="1"/>
    <col min="2565" max="2565" width="7.75" customWidth="1"/>
    <col min="2566" max="2566" width="9.375" customWidth="1"/>
    <col min="2567" max="2567" width="7.75" customWidth="1"/>
    <col min="2568" max="2568" width="9.375" customWidth="1"/>
    <col min="2569" max="2569" width="7.75" customWidth="1"/>
    <col min="2570" max="2570" width="9.375" customWidth="1"/>
    <col min="2571" max="2571" width="7.125" customWidth="1"/>
    <col min="2572" max="2572" width="8.125" customWidth="1"/>
    <col min="2573" max="2573" width="7.75" customWidth="1"/>
    <col min="2574" max="2574" width="9.375" customWidth="1"/>
    <col min="2817" max="2817" width="3.75" customWidth="1"/>
    <col min="2818" max="2818" width="8.5" customWidth="1"/>
    <col min="2819" max="2819" width="7.75" customWidth="1"/>
    <col min="2820" max="2820" width="9.375" customWidth="1"/>
    <col min="2821" max="2821" width="7.75" customWidth="1"/>
    <col min="2822" max="2822" width="9.375" customWidth="1"/>
    <col min="2823" max="2823" width="7.75" customWidth="1"/>
    <col min="2824" max="2824" width="9.375" customWidth="1"/>
    <col min="2825" max="2825" width="7.75" customWidth="1"/>
    <col min="2826" max="2826" width="9.375" customWidth="1"/>
    <col min="2827" max="2827" width="7.125" customWidth="1"/>
    <col min="2828" max="2828" width="8.125" customWidth="1"/>
    <col min="2829" max="2829" width="7.75" customWidth="1"/>
    <col min="2830" max="2830" width="9.375" customWidth="1"/>
    <col min="3073" max="3073" width="3.75" customWidth="1"/>
    <col min="3074" max="3074" width="8.5" customWidth="1"/>
    <col min="3075" max="3075" width="7.75" customWidth="1"/>
    <col min="3076" max="3076" width="9.375" customWidth="1"/>
    <col min="3077" max="3077" width="7.75" customWidth="1"/>
    <col min="3078" max="3078" width="9.375" customWidth="1"/>
    <col min="3079" max="3079" width="7.75" customWidth="1"/>
    <col min="3080" max="3080" width="9.375" customWidth="1"/>
    <col min="3081" max="3081" width="7.75" customWidth="1"/>
    <col min="3082" max="3082" width="9.375" customWidth="1"/>
    <col min="3083" max="3083" width="7.125" customWidth="1"/>
    <col min="3084" max="3084" width="8.125" customWidth="1"/>
    <col min="3085" max="3085" width="7.75" customWidth="1"/>
    <col min="3086" max="3086" width="9.375" customWidth="1"/>
    <col min="3329" max="3329" width="3.75" customWidth="1"/>
    <col min="3330" max="3330" width="8.5" customWidth="1"/>
    <col min="3331" max="3331" width="7.75" customWidth="1"/>
    <col min="3332" max="3332" width="9.375" customWidth="1"/>
    <col min="3333" max="3333" width="7.75" customWidth="1"/>
    <col min="3334" max="3334" width="9.375" customWidth="1"/>
    <col min="3335" max="3335" width="7.75" customWidth="1"/>
    <col min="3336" max="3336" width="9.375" customWidth="1"/>
    <col min="3337" max="3337" width="7.75" customWidth="1"/>
    <col min="3338" max="3338" width="9.375" customWidth="1"/>
    <col min="3339" max="3339" width="7.125" customWidth="1"/>
    <col min="3340" max="3340" width="8.125" customWidth="1"/>
    <col min="3341" max="3341" width="7.75" customWidth="1"/>
    <col min="3342" max="3342" width="9.375" customWidth="1"/>
    <col min="3585" max="3585" width="3.75" customWidth="1"/>
    <col min="3586" max="3586" width="8.5" customWidth="1"/>
    <col min="3587" max="3587" width="7.75" customWidth="1"/>
    <col min="3588" max="3588" width="9.375" customWidth="1"/>
    <col min="3589" max="3589" width="7.75" customWidth="1"/>
    <col min="3590" max="3590" width="9.375" customWidth="1"/>
    <col min="3591" max="3591" width="7.75" customWidth="1"/>
    <col min="3592" max="3592" width="9.375" customWidth="1"/>
    <col min="3593" max="3593" width="7.75" customWidth="1"/>
    <col min="3594" max="3594" width="9.375" customWidth="1"/>
    <col min="3595" max="3595" width="7.125" customWidth="1"/>
    <col min="3596" max="3596" width="8.125" customWidth="1"/>
    <col min="3597" max="3597" width="7.75" customWidth="1"/>
    <col min="3598" max="3598" width="9.375" customWidth="1"/>
    <col min="3841" max="3841" width="3.75" customWidth="1"/>
    <col min="3842" max="3842" width="8.5" customWidth="1"/>
    <col min="3843" max="3843" width="7.75" customWidth="1"/>
    <col min="3844" max="3844" width="9.375" customWidth="1"/>
    <col min="3845" max="3845" width="7.75" customWidth="1"/>
    <col min="3846" max="3846" width="9.375" customWidth="1"/>
    <col min="3847" max="3847" width="7.75" customWidth="1"/>
    <col min="3848" max="3848" width="9.375" customWidth="1"/>
    <col min="3849" max="3849" width="7.75" customWidth="1"/>
    <col min="3850" max="3850" width="9.375" customWidth="1"/>
    <col min="3851" max="3851" width="7.125" customWidth="1"/>
    <col min="3852" max="3852" width="8.125" customWidth="1"/>
    <col min="3853" max="3853" width="7.75" customWidth="1"/>
    <col min="3854" max="3854" width="9.375" customWidth="1"/>
    <col min="4097" max="4097" width="3.75" customWidth="1"/>
    <col min="4098" max="4098" width="8.5" customWidth="1"/>
    <col min="4099" max="4099" width="7.75" customWidth="1"/>
    <col min="4100" max="4100" width="9.375" customWidth="1"/>
    <col min="4101" max="4101" width="7.75" customWidth="1"/>
    <col min="4102" max="4102" width="9.375" customWidth="1"/>
    <col min="4103" max="4103" width="7.75" customWidth="1"/>
    <col min="4104" max="4104" width="9.375" customWidth="1"/>
    <col min="4105" max="4105" width="7.75" customWidth="1"/>
    <col min="4106" max="4106" width="9.375" customWidth="1"/>
    <col min="4107" max="4107" width="7.125" customWidth="1"/>
    <col min="4108" max="4108" width="8.125" customWidth="1"/>
    <col min="4109" max="4109" width="7.75" customWidth="1"/>
    <col min="4110" max="4110" width="9.375" customWidth="1"/>
    <col min="4353" max="4353" width="3.75" customWidth="1"/>
    <col min="4354" max="4354" width="8.5" customWidth="1"/>
    <col min="4355" max="4355" width="7.75" customWidth="1"/>
    <col min="4356" max="4356" width="9.375" customWidth="1"/>
    <col min="4357" max="4357" width="7.75" customWidth="1"/>
    <col min="4358" max="4358" width="9.375" customWidth="1"/>
    <col min="4359" max="4359" width="7.75" customWidth="1"/>
    <col min="4360" max="4360" width="9.375" customWidth="1"/>
    <col min="4361" max="4361" width="7.75" customWidth="1"/>
    <col min="4362" max="4362" width="9.375" customWidth="1"/>
    <col min="4363" max="4363" width="7.125" customWidth="1"/>
    <col min="4364" max="4364" width="8.125" customWidth="1"/>
    <col min="4365" max="4365" width="7.75" customWidth="1"/>
    <col min="4366" max="4366" width="9.375" customWidth="1"/>
    <col min="4609" max="4609" width="3.75" customWidth="1"/>
    <col min="4610" max="4610" width="8.5" customWidth="1"/>
    <col min="4611" max="4611" width="7.75" customWidth="1"/>
    <col min="4612" max="4612" width="9.375" customWidth="1"/>
    <col min="4613" max="4613" width="7.75" customWidth="1"/>
    <col min="4614" max="4614" width="9.375" customWidth="1"/>
    <col min="4615" max="4615" width="7.75" customWidth="1"/>
    <col min="4616" max="4616" width="9.375" customWidth="1"/>
    <col min="4617" max="4617" width="7.75" customWidth="1"/>
    <col min="4618" max="4618" width="9.375" customWidth="1"/>
    <col min="4619" max="4619" width="7.125" customWidth="1"/>
    <col min="4620" max="4620" width="8.125" customWidth="1"/>
    <col min="4621" max="4621" width="7.75" customWidth="1"/>
    <col min="4622" max="4622" width="9.375" customWidth="1"/>
    <col min="4865" max="4865" width="3.75" customWidth="1"/>
    <col min="4866" max="4866" width="8.5" customWidth="1"/>
    <col min="4867" max="4867" width="7.75" customWidth="1"/>
    <col min="4868" max="4868" width="9.375" customWidth="1"/>
    <col min="4869" max="4869" width="7.75" customWidth="1"/>
    <col min="4870" max="4870" width="9.375" customWidth="1"/>
    <col min="4871" max="4871" width="7.75" customWidth="1"/>
    <col min="4872" max="4872" width="9.375" customWidth="1"/>
    <col min="4873" max="4873" width="7.75" customWidth="1"/>
    <col min="4874" max="4874" width="9.375" customWidth="1"/>
    <col min="4875" max="4875" width="7.125" customWidth="1"/>
    <col min="4876" max="4876" width="8.125" customWidth="1"/>
    <col min="4877" max="4877" width="7.75" customWidth="1"/>
    <col min="4878" max="4878" width="9.375" customWidth="1"/>
    <col min="5121" max="5121" width="3.75" customWidth="1"/>
    <col min="5122" max="5122" width="8.5" customWidth="1"/>
    <col min="5123" max="5123" width="7.75" customWidth="1"/>
    <col min="5124" max="5124" width="9.375" customWidth="1"/>
    <col min="5125" max="5125" width="7.75" customWidth="1"/>
    <col min="5126" max="5126" width="9.375" customWidth="1"/>
    <col min="5127" max="5127" width="7.75" customWidth="1"/>
    <col min="5128" max="5128" width="9.375" customWidth="1"/>
    <col min="5129" max="5129" width="7.75" customWidth="1"/>
    <col min="5130" max="5130" width="9.375" customWidth="1"/>
    <col min="5131" max="5131" width="7.125" customWidth="1"/>
    <col min="5132" max="5132" width="8.125" customWidth="1"/>
    <col min="5133" max="5133" width="7.75" customWidth="1"/>
    <col min="5134" max="5134" width="9.375" customWidth="1"/>
    <col min="5377" max="5377" width="3.75" customWidth="1"/>
    <col min="5378" max="5378" width="8.5" customWidth="1"/>
    <col min="5379" max="5379" width="7.75" customWidth="1"/>
    <col min="5380" max="5380" width="9.375" customWidth="1"/>
    <col min="5381" max="5381" width="7.75" customWidth="1"/>
    <col min="5382" max="5382" width="9.375" customWidth="1"/>
    <col min="5383" max="5383" width="7.75" customWidth="1"/>
    <col min="5384" max="5384" width="9.375" customWidth="1"/>
    <col min="5385" max="5385" width="7.75" customWidth="1"/>
    <col min="5386" max="5386" width="9.375" customWidth="1"/>
    <col min="5387" max="5387" width="7.125" customWidth="1"/>
    <col min="5388" max="5388" width="8.125" customWidth="1"/>
    <col min="5389" max="5389" width="7.75" customWidth="1"/>
    <col min="5390" max="5390" width="9.375" customWidth="1"/>
    <col min="5633" max="5633" width="3.75" customWidth="1"/>
    <col min="5634" max="5634" width="8.5" customWidth="1"/>
    <col min="5635" max="5635" width="7.75" customWidth="1"/>
    <col min="5636" max="5636" width="9.375" customWidth="1"/>
    <col min="5637" max="5637" width="7.75" customWidth="1"/>
    <col min="5638" max="5638" width="9.375" customWidth="1"/>
    <col min="5639" max="5639" width="7.75" customWidth="1"/>
    <col min="5640" max="5640" width="9.375" customWidth="1"/>
    <col min="5641" max="5641" width="7.75" customWidth="1"/>
    <col min="5642" max="5642" width="9.375" customWidth="1"/>
    <col min="5643" max="5643" width="7.125" customWidth="1"/>
    <col min="5644" max="5644" width="8.125" customWidth="1"/>
    <col min="5645" max="5645" width="7.75" customWidth="1"/>
    <col min="5646" max="5646" width="9.375" customWidth="1"/>
    <col min="5889" max="5889" width="3.75" customWidth="1"/>
    <col min="5890" max="5890" width="8.5" customWidth="1"/>
    <col min="5891" max="5891" width="7.75" customWidth="1"/>
    <col min="5892" max="5892" width="9.375" customWidth="1"/>
    <col min="5893" max="5893" width="7.75" customWidth="1"/>
    <col min="5894" max="5894" width="9.375" customWidth="1"/>
    <col min="5895" max="5895" width="7.75" customWidth="1"/>
    <col min="5896" max="5896" width="9.375" customWidth="1"/>
    <col min="5897" max="5897" width="7.75" customWidth="1"/>
    <col min="5898" max="5898" width="9.375" customWidth="1"/>
    <col min="5899" max="5899" width="7.125" customWidth="1"/>
    <col min="5900" max="5900" width="8.125" customWidth="1"/>
    <col min="5901" max="5901" width="7.75" customWidth="1"/>
    <col min="5902" max="5902" width="9.375" customWidth="1"/>
    <col min="6145" max="6145" width="3.75" customWidth="1"/>
    <col min="6146" max="6146" width="8.5" customWidth="1"/>
    <col min="6147" max="6147" width="7.75" customWidth="1"/>
    <col min="6148" max="6148" width="9.375" customWidth="1"/>
    <col min="6149" max="6149" width="7.75" customWidth="1"/>
    <col min="6150" max="6150" width="9.375" customWidth="1"/>
    <col min="6151" max="6151" width="7.75" customWidth="1"/>
    <col min="6152" max="6152" width="9.375" customWidth="1"/>
    <col min="6153" max="6153" width="7.75" customWidth="1"/>
    <col min="6154" max="6154" width="9.375" customWidth="1"/>
    <col min="6155" max="6155" width="7.125" customWidth="1"/>
    <col min="6156" max="6156" width="8.125" customWidth="1"/>
    <col min="6157" max="6157" width="7.75" customWidth="1"/>
    <col min="6158" max="6158" width="9.375" customWidth="1"/>
    <col min="6401" max="6401" width="3.75" customWidth="1"/>
    <col min="6402" max="6402" width="8.5" customWidth="1"/>
    <col min="6403" max="6403" width="7.75" customWidth="1"/>
    <col min="6404" max="6404" width="9.375" customWidth="1"/>
    <col min="6405" max="6405" width="7.75" customWidth="1"/>
    <col min="6406" max="6406" width="9.375" customWidth="1"/>
    <col min="6407" max="6407" width="7.75" customWidth="1"/>
    <col min="6408" max="6408" width="9.375" customWidth="1"/>
    <col min="6409" max="6409" width="7.75" customWidth="1"/>
    <col min="6410" max="6410" width="9.375" customWidth="1"/>
    <col min="6411" max="6411" width="7.125" customWidth="1"/>
    <col min="6412" max="6412" width="8.125" customWidth="1"/>
    <col min="6413" max="6413" width="7.75" customWidth="1"/>
    <col min="6414" max="6414" width="9.375" customWidth="1"/>
    <col min="6657" max="6657" width="3.75" customWidth="1"/>
    <col min="6658" max="6658" width="8.5" customWidth="1"/>
    <col min="6659" max="6659" width="7.75" customWidth="1"/>
    <col min="6660" max="6660" width="9.375" customWidth="1"/>
    <col min="6661" max="6661" width="7.75" customWidth="1"/>
    <col min="6662" max="6662" width="9.375" customWidth="1"/>
    <col min="6663" max="6663" width="7.75" customWidth="1"/>
    <col min="6664" max="6664" width="9.375" customWidth="1"/>
    <col min="6665" max="6665" width="7.75" customWidth="1"/>
    <col min="6666" max="6666" width="9.375" customWidth="1"/>
    <col min="6667" max="6667" width="7.125" customWidth="1"/>
    <col min="6668" max="6668" width="8.125" customWidth="1"/>
    <col min="6669" max="6669" width="7.75" customWidth="1"/>
    <col min="6670" max="6670" width="9.375" customWidth="1"/>
    <col min="6913" max="6913" width="3.75" customWidth="1"/>
    <col min="6914" max="6914" width="8.5" customWidth="1"/>
    <col min="6915" max="6915" width="7.75" customWidth="1"/>
    <col min="6916" max="6916" width="9.375" customWidth="1"/>
    <col min="6917" max="6917" width="7.75" customWidth="1"/>
    <col min="6918" max="6918" width="9.375" customWidth="1"/>
    <col min="6919" max="6919" width="7.75" customWidth="1"/>
    <col min="6920" max="6920" width="9.375" customWidth="1"/>
    <col min="6921" max="6921" width="7.75" customWidth="1"/>
    <col min="6922" max="6922" width="9.375" customWidth="1"/>
    <col min="6923" max="6923" width="7.125" customWidth="1"/>
    <col min="6924" max="6924" width="8.125" customWidth="1"/>
    <col min="6925" max="6925" width="7.75" customWidth="1"/>
    <col min="6926" max="6926" width="9.375" customWidth="1"/>
    <col min="7169" max="7169" width="3.75" customWidth="1"/>
    <col min="7170" max="7170" width="8.5" customWidth="1"/>
    <col min="7171" max="7171" width="7.75" customWidth="1"/>
    <col min="7172" max="7172" width="9.375" customWidth="1"/>
    <col min="7173" max="7173" width="7.75" customWidth="1"/>
    <col min="7174" max="7174" width="9.375" customWidth="1"/>
    <col min="7175" max="7175" width="7.75" customWidth="1"/>
    <col min="7176" max="7176" width="9.375" customWidth="1"/>
    <col min="7177" max="7177" width="7.75" customWidth="1"/>
    <col min="7178" max="7178" width="9.375" customWidth="1"/>
    <col min="7179" max="7179" width="7.125" customWidth="1"/>
    <col min="7180" max="7180" width="8.125" customWidth="1"/>
    <col min="7181" max="7181" width="7.75" customWidth="1"/>
    <col min="7182" max="7182" width="9.375" customWidth="1"/>
    <col min="7425" max="7425" width="3.75" customWidth="1"/>
    <col min="7426" max="7426" width="8.5" customWidth="1"/>
    <col min="7427" max="7427" width="7.75" customWidth="1"/>
    <col min="7428" max="7428" width="9.375" customWidth="1"/>
    <col min="7429" max="7429" width="7.75" customWidth="1"/>
    <col min="7430" max="7430" width="9.375" customWidth="1"/>
    <col min="7431" max="7431" width="7.75" customWidth="1"/>
    <col min="7432" max="7432" width="9.375" customWidth="1"/>
    <col min="7433" max="7433" width="7.75" customWidth="1"/>
    <col min="7434" max="7434" width="9.375" customWidth="1"/>
    <col min="7435" max="7435" width="7.125" customWidth="1"/>
    <col min="7436" max="7436" width="8.125" customWidth="1"/>
    <col min="7437" max="7437" width="7.75" customWidth="1"/>
    <col min="7438" max="7438" width="9.375" customWidth="1"/>
    <col min="7681" max="7681" width="3.75" customWidth="1"/>
    <col min="7682" max="7682" width="8.5" customWidth="1"/>
    <col min="7683" max="7683" width="7.75" customWidth="1"/>
    <col min="7684" max="7684" width="9.375" customWidth="1"/>
    <col min="7685" max="7685" width="7.75" customWidth="1"/>
    <col min="7686" max="7686" width="9.375" customWidth="1"/>
    <col min="7687" max="7687" width="7.75" customWidth="1"/>
    <col min="7688" max="7688" width="9.375" customWidth="1"/>
    <col min="7689" max="7689" width="7.75" customWidth="1"/>
    <col min="7690" max="7690" width="9.375" customWidth="1"/>
    <col min="7691" max="7691" width="7.125" customWidth="1"/>
    <col min="7692" max="7692" width="8.125" customWidth="1"/>
    <col min="7693" max="7693" width="7.75" customWidth="1"/>
    <col min="7694" max="7694" width="9.375" customWidth="1"/>
    <col min="7937" max="7937" width="3.75" customWidth="1"/>
    <col min="7938" max="7938" width="8.5" customWidth="1"/>
    <col min="7939" max="7939" width="7.75" customWidth="1"/>
    <col min="7940" max="7940" width="9.375" customWidth="1"/>
    <col min="7941" max="7941" width="7.75" customWidth="1"/>
    <col min="7942" max="7942" width="9.375" customWidth="1"/>
    <col min="7943" max="7943" width="7.75" customWidth="1"/>
    <col min="7944" max="7944" width="9.375" customWidth="1"/>
    <col min="7945" max="7945" width="7.75" customWidth="1"/>
    <col min="7946" max="7946" width="9.375" customWidth="1"/>
    <col min="7947" max="7947" width="7.125" customWidth="1"/>
    <col min="7948" max="7948" width="8.125" customWidth="1"/>
    <col min="7949" max="7949" width="7.75" customWidth="1"/>
    <col min="7950" max="7950" width="9.375" customWidth="1"/>
    <col min="8193" max="8193" width="3.75" customWidth="1"/>
    <col min="8194" max="8194" width="8.5" customWidth="1"/>
    <col min="8195" max="8195" width="7.75" customWidth="1"/>
    <col min="8196" max="8196" width="9.375" customWidth="1"/>
    <col min="8197" max="8197" width="7.75" customWidth="1"/>
    <col min="8198" max="8198" width="9.375" customWidth="1"/>
    <col min="8199" max="8199" width="7.75" customWidth="1"/>
    <col min="8200" max="8200" width="9.375" customWidth="1"/>
    <col min="8201" max="8201" width="7.75" customWidth="1"/>
    <col min="8202" max="8202" width="9.375" customWidth="1"/>
    <col min="8203" max="8203" width="7.125" customWidth="1"/>
    <col min="8204" max="8204" width="8.125" customWidth="1"/>
    <col min="8205" max="8205" width="7.75" customWidth="1"/>
    <col min="8206" max="8206" width="9.375" customWidth="1"/>
    <col min="8449" max="8449" width="3.75" customWidth="1"/>
    <col min="8450" max="8450" width="8.5" customWidth="1"/>
    <col min="8451" max="8451" width="7.75" customWidth="1"/>
    <col min="8452" max="8452" width="9.375" customWidth="1"/>
    <col min="8453" max="8453" width="7.75" customWidth="1"/>
    <col min="8454" max="8454" width="9.375" customWidth="1"/>
    <col min="8455" max="8455" width="7.75" customWidth="1"/>
    <col min="8456" max="8456" width="9.375" customWidth="1"/>
    <col min="8457" max="8457" width="7.75" customWidth="1"/>
    <col min="8458" max="8458" width="9.375" customWidth="1"/>
    <col min="8459" max="8459" width="7.125" customWidth="1"/>
    <col min="8460" max="8460" width="8.125" customWidth="1"/>
    <col min="8461" max="8461" width="7.75" customWidth="1"/>
    <col min="8462" max="8462" width="9.375" customWidth="1"/>
    <col min="8705" max="8705" width="3.75" customWidth="1"/>
    <col min="8706" max="8706" width="8.5" customWidth="1"/>
    <col min="8707" max="8707" width="7.75" customWidth="1"/>
    <col min="8708" max="8708" width="9.375" customWidth="1"/>
    <col min="8709" max="8709" width="7.75" customWidth="1"/>
    <col min="8710" max="8710" width="9.375" customWidth="1"/>
    <col min="8711" max="8711" width="7.75" customWidth="1"/>
    <col min="8712" max="8712" width="9.375" customWidth="1"/>
    <col min="8713" max="8713" width="7.75" customWidth="1"/>
    <col min="8714" max="8714" width="9.375" customWidth="1"/>
    <col min="8715" max="8715" width="7.125" customWidth="1"/>
    <col min="8716" max="8716" width="8.125" customWidth="1"/>
    <col min="8717" max="8717" width="7.75" customWidth="1"/>
    <col min="8718" max="8718" width="9.375" customWidth="1"/>
    <col min="8961" max="8961" width="3.75" customWidth="1"/>
    <col min="8962" max="8962" width="8.5" customWidth="1"/>
    <col min="8963" max="8963" width="7.75" customWidth="1"/>
    <col min="8964" max="8964" width="9.375" customWidth="1"/>
    <col min="8965" max="8965" width="7.75" customWidth="1"/>
    <col min="8966" max="8966" width="9.375" customWidth="1"/>
    <col min="8967" max="8967" width="7.75" customWidth="1"/>
    <col min="8968" max="8968" width="9.375" customWidth="1"/>
    <col min="8969" max="8969" width="7.75" customWidth="1"/>
    <col min="8970" max="8970" width="9.375" customWidth="1"/>
    <col min="8971" max="8971" width="7.125" customWidth="1"/>
    <col min="8972" max="8972" width="8.125" customWidth="1"/>
    <col min="8973" max="8973" width="7.75" customWidth="1"/>
    <col min="8974" max="8974" width="9.375" customWidth="1"/>
    <col min="9217" max="9217" width="3.75" customWidth="1"/>
    <col min="9218" max="9218" width="8.5" customWidth="1"/>
    <col min="9219" max="9219" width="7.75" customWidth="1"/>
    <col min="9220" max="9220" width="9.375" customWidth="1"/>
    <col min="9221" max="9221" width="7.75" customWidth="1"/>
    <col min="9222" max="9222" width="9.375" customWidth="1"/>
    <col min="9223" max="9223" width="7.75" customWidth="1"/>
    <col min="9224" max="9224" width="9.375" customWidth="1"/>
    <col min="9225" max="9225" width="7.75" customWidth="1"/>
    <col min="9226" max="9226" width="9.375" customWidth="1"/>
    <col min="9227" max="9227" width="7.125" customWidth="1"/>
    <col min="9228" max="9228" width="8.125" customWidth="1"/>
    <col min="9229" max="9229" width="7.75" customWidth="1"/>
    <col min="9230" max="9230" width="9.375" customWidth="1"/>
    <col min="9473" max="9473" width="3.75" customWidth="1"/>
    <col min="9474" max="9474" width="8.5" customWidth="1"/>
    <col min="9475" max="9475" width="7.75" customWidth="1"/>
    <col min="9476" max="9476" width="9.375" customWidth="1"/>
    <col min="9477" max="9477" width="7.75" customWidth="1"/>
    <col min="9478" max="9478" width="9.375" customWidth="1"/>
    <col min="9479" max="9479" width="7.75" customWidth="1"/>
    <col min="9480" max="9480" width="9.375" customWidth="1"/>
    <col min="9481" max="9481" width="7.75" customWidth="1"/>
    <col min="9482" max="9482" width="9.375" customWidth="1"/>
    <col min="9483" max="9483" width="7.125" customWidth="1"/>
    <col min="9484" max="9484" width="8.125" customWidth="1"/>
    <col min="9485" max="9485" width="7.75" customWidth="1"/>
    <col min="9486" max="9486" width="9.375" customWidth="1"/>
    <col min="9729" max="9729" width="3.75" customWidth="1"/>
    <col min="9730" max="9730" width="8.5" customWidth="1"/>
    <col min="9731" max="9731" width="7.75" customWidth="1"/>
    <col min="9732" max="9732" width="9.375" customWidth="1"/>
    <col min="9733" max="9733" width="7.75" customWidth="1"/>
    <col min="9734" max="9734" width="9.375" customWidth="1"/>
    <col min="9735" max="9735" width="7.75" customWidth="1"/>
    <col min="9736" max="9736" width="9.375" customWidth="1"/>
    <col min="9737" max="9737" width="7.75" customWidth="1"/>
    <col min="9738" max="9738" width="9.375" customWidth="1"/>
    <col min="9739" max="9739" width="7.125" customWidth="1"/>
    <col min="9740" max="9740" width="8.125" customWidth="1"/>
    <col min="9741" max="9741" width="7.75" customWidth="1"/>
    <col min="9742" max="9742" width="9.375" customWidth="1"/>
    <col min="9985" max="9985" width="3.75" customWidth="1"/>
    <col min="9986" max="9986" width="8.5" customWidth="1"/>
    <col min="9987" max="9987" width="7.75" customWidth="1"/>
    <col min="9988" max="9988" width="9.375" customWidth="1"/>
    <col min="9989" max="9989" width="7.75" customWidth="1"/>
    <col min="9990" max="9990" width="9.375" customWidth="1"/>
    <col min="9991" max="9991" width="7.75" customWidth="1"/>
    <col min="9992" max="9992" width="9.375" customWidth="1"/>
    <col min="9993" max="9993" width="7.75" customWidth="1"/>
    <col min="9994" max="9994" width="9.375" customWidth="1"/>
    <col min="9995" max="9995" width="7.125" customWidth="1"/>
    <col min="9996" max="9996" width="8.125" customWidth="1"/>
    <col min="9997" max="9997" width="7.75" customWidth="1"/>
    <col min="9998" max="9998" width="9.375" customWidth="1"/>
    <col min="10241" max="10241" width="3.75" customWidth="1"/>
    <col min="10242" max="10242" width="8.5" customWidth="1"/>
    <col min="10243" max="10243" width="7.75" customWidth="1"/>
    <col min="10244" max="10244" width="9.375" customWidth="1"/>
    <col min="10245" max="10245" width="7.75" customWidth="1"/>
    <col min="10246" max="10246" width="9.375" customWidth="1"/>
    <col min="10247" max="10247" width="7.75" customWidth="1"/>
    <col min="10248" max="10248" width="9.375" customWidth="1"/>
    <col min="10249" max="10249" width="7.75" customWidth="1"/>
    <col min="10250" max="10250" width="9.375" customWidth="1"/>
    <col min="10251" max="10251" width="7.125" customWidth="1"/>
    <col min="10252" max="10252" width="8.125" customWidth="1"/>
    <col min="10253" max="10253" width="7.75" customWidth="1"/>
    <col min="10254" max="10254" width="9.375" customWidth="1"/>
    <col min="10497" max="10497" width="3.75" customWidth="1"/>
    <col min="10498" max="10498" width="8.5" customWidth="1"/>
    <col min="10499" max="10499" width="7.75" customWidth="1"/>
    <col min="10500" max="10500" width="9.375" customWidth="1"/>
    <col min="10501" max="10501" width="7.75" customWidth="1"/>
    <col min="10502" max="10502" width="9.375" customWidth="1"/>
    <col min="10503" max="10503" width="7.75" customWidth="1"/>
    <col min="10504" max="10504" width="9.375" customWidth="1"/>
    <col min="10505" max="10505" width="7.75" customWidth="1"/>
    <col min="10506" max="10506" width="9.375" customWidth="1"/>
    <col min="10507" max="10507" width="7.125" customWidth="1"/>
    <col min="10508" max="10508" width="8.125" customWidth="1"/>
    <col min="10509" max="10509" width="7.75" customWidth="1"/>
    <col min="10510" max="10510" width="9.375" customWidth="1"/>
    <col min="10753" max="10753" width="3.75" customWidth="1"/>
    <col min="10754" max="10754" width="8.5" customWidth="1"/>
    <col min="10755" max="10755" width="7.75" customWidth="1"/>
    <col min="10756" max="10756" width="9.375" customWidth="1"/>
    <col min="10757" max="10757" width="7.75" customWidth="1"/>
    <col min="10758" max="10758" width="9.375" customWidth="1"/>
    <col min="10759" max="10759" width="7.75" customWidth="1"/>
    <col min="10760" max="10760" width="9.375" customWidth="1"/>
    <col min="10761" max="10761" width="7.75" customWidth="1"/>
    <col min="10762" max="10762" width="9.375" customWidth="1"/>
    <col min="10763" max="10763" width="7.125" customWidth="1"/>
    <col min="10764" max="10764" width="8.125" customWidth="1"/>
    <col min="10765" max="10765" width="7.75" customWidth="1"/>
    <col min="10766" max="10766" width="9.375" customWidth="1"/>
    <col min="11009" max="11009" width="3.75" customWidth="1"/>
    <col min="11010" max="11010" width="8.5" customWidth="1"/>
    <col min="11011" max="11011" width="7.75" customWidth="1"/>
    <col min="11012" max="11012" width="9.375" customWidth="1"/>
    <col min="11013" max="11013" width="7.75" customWidth="1"/>
    <col min="11014" max="11014" width="9.375" customWidth="1"/>
    <col min="11015" max="11015" width="7.75" customWidth="1"/>
    <col min="11016" max="11016" width="9.375" customWidth="1"/>
    <col min="11017" max="11017" width="7.75" customWidth="1"/>
    <col min="11018" max="11018" width="9.375" customWidth="1"/>
    <col min="11019" max="11019" width="7.125" customWidth="1"/>
    <col min="11020" max="11020" width="8.125" customWidth="1"/>
    <col min="11021" max="11021" width="7.75" customWidth="1"/>
    <col min="11022" max="11022" width="9.375" customWidth="1"/>
    <col min="11265" max="11265" width="3.75" customWidth="1"/>
    <col min="11266" max="11266" width="8.5" customWidth="1"/>
    <col min="11267" max="11267" width="7.75" customWidth="1"/>
    <col min="11268" max="11268" width="9.375" customWidth="1"/>
    <col min="11269" max="11269" width="7.75" customWidth="1"/>
    <col min="11270" max="11270" width="9.375" customWidth="1"/>
    <col min="11271" max="11271" width="7.75" customWidth="1"/>
    <col min="11272" max="11272" width="9.375" customWidth="1"/>
    <col min="11273" max="11273" width="7.75" customWidth="1"/>
    <col min="11274" max="11274" width="9.375" customWidth="1"/>
    <col min="11275" max="11275" width="7.125" customWidth="1"/>
    <col min="11276" max="11276" width="8.125" customWidth="1"/>
    <col min="11277" max="11277" width="7.75" customWidth="1"/>
    <col min="11278" max="11278" width="9.375" customWidth="1"/>
    <col min="11521" max="11521" width="3.75" customWidth="1"/>
    <col min="11522" max="11522" width="8.5" customWidth="1"/>
    <col min="11523" max="11523" width="7.75" customWidth="1"/>
    <col min="11524" max="11524" width="9.375" customWidth="1"/>
    <col min="11525" max="11525" width="7.75" customWidth="1"/>
    <col min="11526" max="11526" width="9.375" customWidth="1"/>
    <col min="11527" max="11527" width="7.75" customWidth="1"/>
    <col min="11528" max="11528" width="9.375" customWidth="1"/>
    <col min="11529" max="11529" width="7.75" customWidth="1"/>
    <col min="11530" max="11530" width="9.375" customWidth="1"/>
    <col min="11531" max="11531" width="7.125" customWidth="1"/>
    <col min="11532" max="11532" width="8.125" customWidth="1"/>
    <col min="11533" max="11533" width="7.75" customWidth="1"/>
    <col min="11534" max="11534" width="9.375" customWidth="1"/>
    <col min="11777" max="11777" width="3.75" customWidth="1"/>
    <col min="11778" max="11778" width="8.5" customWidth="1"/>
    <col min="11779" max="11779" width="7.75" customWidth="1"/>
    <col min="11780" max="11780" width="9.375" customWidth="1"/>
    <col min="11781" max="11781" width="7.75" customWidth="1"/>
    <col min="11782" max="11782" width="9.375" customWidth="1"/>
    <col min="11783" max="11783" width="7.75" customWidth="1"/>
    <col min="11784" max="11784" width="9.375" customWidth="1"/>
    <col min="11785" max="11785" width="7.75" customWidth="1"/>
    <col min="11786" max="11786" width="9.375" customWidth="1"/>
    <col min="11787" max="11787" width="7.125" customWidth="1"/>
    <col min="11788" max="11788" width="8.125" customWidth="1"/>
    <col min="11789" max="11789" width="7.75" customWidth="1"/>
    <col min="11790" max="11790" width="9.375" customWidth="1"/>
    <col min="12033" max="12033" width="3.75" customWidth="1"/>
    <col min="12034" max="12034" width="8.5" customWidth="1"/>
    <col min="12035" max="12035" width="7.75" customWidth="1"/>
    <col min="12036" max="12036" width="9.375" customWidth="1"/>
    <col min="12037" max="12037" width="7.75" customWidth="1"/>
    <col min="12038" max="12038" width="9.375" customWidth="1"/>
    <col min="12039" max="12039" width="7.75" customWidth="1"/>
    <col min="12040" max="12040" width="9.375" customWidth="1"/>
    <col min="12041" max="12041" width="7.75" customWidth="1"/>
    <col min="12042" max="12042" width="9.375" customWidth="1"/>
    <col min="12043" max="12043" width="7.125" customWidth="1"/>
    <col min="12044" max="12044" width="8.125" customWidth="1"/>
    <col min="12045" max="12045" width="7.75" customWidth="1"/>
    <col min="12046" max="12046" width="9.375" customWidth="1"/>
    <col min="12289" max="12289" width="3.75" customWidth="1"/>
    <col min="12290" max="12290" width="8.5" customWidth="1"/>
    <col min="12291" max="12291" width="7.75" customWidth="1"/>
    <col min="12292" max="12292" width="9.375" customWidth="1"/>
    <col min="12293" max="12293" width="7.75" customWidth="1"/>
    <col min="12294" max="12294" width="9.375" customWidth="1"/>
    <col min="12295" max="12295" width="7.75" customWidth="1"/>
    <col min="12296" max="12296" width="9.375" customWidth="1"/>
    <col min="12297" max="12297" width="7.75" customWidth="1"/>
    <col min="12298" max="12298" width="9.375" customWidth="1"/>
    <col min="12299" max="12299" width="7.125" customWidth="1"/>
    <col min="12300" max="12300" width="8.125" customWidth="1"/>
    <col min="12301" max="12301" width="7.75" customWidth="1"/>
    <col min="12302" max="12302" width="9.375" customWidth="1"/>
    <col min="12545" max="12545" width="3.75" customWidth="1"/>
    <col min="12546" max="12546" width="8.5" customWidth="1"/>
    <col min="12547" max="12547" width="7.75" customWidth="1"/>
    <col min="12548" max="12548" width="9.375" customWidth="1"/>
    <col min="12549" max="12549" width="7.75" customWidth="1"/>
    <col min="12550" max="12550" width="9.375" customWidth="1"/>
    <col min="12551" max="12551" width="7.75" customWidth="1"/>
    <col min="12552" max="12552" width="9.375" customWidth="1"/>
    <col min="12553" max="12553" width="7.75" customWidth="1"/>
    <col min="12554" max="12554" width="9.375" customWidth="1"/>
    <col min="12555" max="12555" width="7.125" customWidth="1"/>
    <col min="12556" max="12556" width="8.125" customWidth="1"/>
    <col min="12557" max="12557" width="7.75" customWidth="1"/>
    <col min="12558" max="12558" width="9.375" customWidth="1"/>
    <col min="12801" max="12801" width="3.75" customWidth="1"/>
    <col min="12802" max="12802" width="8.5" customWidth="1"/>
    <col min="12803" max="12803" width="7.75" customWidth="1"/>
    <col min="12804" max="12804" width="9.375" customWidth="1"/>
    <col min="12805" max="12805" width="7.75" customWidth="1"/>
    <col min="12806" max="12806" width="9.375" customWidth="1"/>
    <col min="12807" max="12807" width="7.75" customWidth="1"/>
    <col min="12808" max="12808" width="9.375" customWidth="1"/>
    <col min="12809" max="12809" width="7.75" customWidth="1"/>
    <col min="12810" max="12810" width="9.375" customWidth="1"/>
    <col min="12811" max="12811" width="7.125" customWidth="1"/>
    <col min="12812" max="12812" width="8.125" customWidth="1"/>
    <col min="12813" max="12813" width="7.75" customWidth="1"/>
    <col min="12814" max="12814" width="9.375" customWidth="1"/>
    <col min="13057" max="13057" width="3.75" customWidth="1"/>
    <col min="13058" max="13058" width="8.5" customWidth="1"/>
    <col min="13059" max="13059" width="7.75" customWidth="1"/>
    <col min="13060" max="13060" width="9.375" customWidth="1"/>
    <col min="13061" max="13061" width="7.75" customWidth="1"/>
    <col min="13062" max="13062" width="9.375" customWidth="1"/>
    <col min="13063" max="13063" width="7.75" customWidth="1"/>
    <col min="13064" max="13064" width="9.375" customWidth="1"/>
    <col min="13065" max="13065" width="7.75" customWidth="1"/>
    <col min="13066" max="13066" width="9.375" customWidth="1"/>
    <col min="13067" max="13067" width="7.125" customWidth="1"/>
    <col min="13068" max="13068" width="8.125" customWidth="1"/>
    <col min="13069" max="13069" width="7.75" customWidth="1"/>
    <col min="13070" max="13070" width="9.375" customWidth="1"/>
    <col min="13313" max="13313" width="3.75" customWidth="1"/>
    <col min="13314" max="13314" width="8.5" customWidth="1"/>
    <col min="13315" max="13315" width="7.75" customWidth="1"/>
    <col min="13316" max="13316" width="9.375" customWidth="1"/>
    <col min="13317" max="13317" width="7.75" customWidth="1"/>
    <col min="13318" max="13318" width="9.375" customWidth="1"/>
    <col min="13319" max="13319" width="7.75" customWidth="1"/>
    <col min="13320" max="13320" width="9.375" customWidth="1"/>
    <col min="13321" max="13321" width="7.75" customWidth="1"/>
    <col min="13322" max="13322" width="9.375" customWidth="1"/>
    <col min="13323" max="13323" width="7.125" customWidth="1"/>
    <col min="13324" max="13324" width="8.125" customWidth="1"/>
    <col min="13325" max="13325" width="7.75" customWidth="1"/>
    <col min="13326" max="13326" width="9.375" customWidth="1"/>
    <col min="13569" max="13569" width="3.75" customWidth="1"/>
    <col min="13570" max="13570" width="8.5" customWidth="1"/>
    <col min="13571" max="13571" width="7.75" customWidth="1"/>
    <col min="13572" max="13572" width="9.375" customWidth="1"/>
    <col min="13573" max="13573" width="7.75" customWidth="1"/>
    <col min="13574" max="13574" width="9.375" customWidth="1"/>
    <col min="13575" max="13575" width="7.75" customWidth="1"/>
    <col min="13576" max="13576" width="9.375" customWidth="1"/>
    <col min="13577" max="13577" width="7.75" customWidth="1"/>
    <col min="13578" max="13578" width="9.375" customWidth="1"/>
    <col min="13579" max="13579" width="7.125" customWidth="1"/>
    <col min="13580" max="13580" width="8.125" customWidth="1"/>
    <col min="13581" max="13581" width="7.75" customWidth="1"/>
    <col min="13582" max="13582" width="9.375" customWidth="1"/>
    <col min="13825" max="13825" width="3.75" customWidth="1"/>
    <col min="13826" max="13826" width="8.5" customWidth="1"/>
    <col min="13827" max="13827" width="7.75" customWidth="1"/>
    <col min="13828" max="13828" width="9.375" customWidth="1"/>
    <col min="13829" max="13829" width="7.75" customWidth="1"/>
    <col min="13830" max="13830" width="9.375" customWidth="1"/>
    <col min="13831" max="13831" width="7.75" customWidth="1"/>
    <col min="13832" max="13832" width="9.375" customWidth="1"/>
    <col min="13833" max="13833" width="7.75" customWidth="1"/>
    <col min="13834" max="13834" width="9.375" customWidth="1"/>
    <col min="13835" max="13835" width="7.125" customWidth="1"/>
    <col min="13836" max="13836" width="8.125" customWidth="1"/>
    <col min="13837" max="13837" width="7.75" customWidth="1"/>
    <col min="13838" max="13838" width="9.375" customWidth="1"/>
    <col min="14081" max="14081" width="3.75" customWidth="1"/>
    <col min="14082" max="14082" width="8.5" customWidth="1"/>
    <col min="14083" max="14083" width="7.75" customWidth="1"/>
    <col min="14084" max="14084" width="9.375" customWidth="1"/>
    <col min="14085" max="14085" width="7.75" customWidth="1"/>
    <col min="14086" max="14086" width="9.375" customWidth="1"/>
    <col min="14087" max="14087" width="7.75" customWidth="1"/>
    <col min="14088" max="14088" width="9.375" customWidth="1"/>
    <col min="14089" max="14089" width="7.75" customWidth="1"/>
    <col min="14090" max="14090" width="9.375" customWidth="1"/>
    <col min="14091" max="14091" width="7.125" customWidth="1"/>
    <col min="14092" max="14092" width="8.125" customWidth="1"/>
    <col min="14093" max="14093" width="7.75" customWidth="1"/>
    <col min="14094" max="14094" width="9.375" customWidth="1"/>
    <col min="14337" max="14337" width="3.75" customWidth="1"/>
    <col min="14338" max="14338" width="8.5" customWidth="1"/>
    <col min="14339" max="14339" width="7.75" customWidth="1"/>
    <col min="14340" max="14340" width="9.375" customWidth="1"/>
    <col min="14341" max="14341" width="7.75" customWidth="1"/>
    <col min="14342" max="14342" width="9.375" customWidth="1"/>
    <col min="14343" max="14343" width="7.75" customWidth="1"/>
    <col min="14344" max="14344" width="9.375" customWidth="1"/>
    <col min="14345" max="14345" width="7.75" customWidth="1"/>
    <col min="14346" max="14346" width="9.375" customWidth="1"/>
    <col min="14347" max="14347" width="7.125" customWidth="1"/>
    <col min="14348" max="14348" width="8.125" customWidth="1"/>
    <col min="14349" max="14349" width="7.75" customWidth="1"/>
    <col min="14350" max="14350" width="9.375" customWidth="1"/>
    <col min="14593" max="14593" width="3.75" customWidth="1"/>
    <col min="14594" max="14594" width="8.5" customWidth="1"/>
    <col min="14595" max="14595" width="7.75" customWidth="1"/>
    <col min="14596" max="14596" width="9.375" customWidth="1"/>
    <col min="14597" max="14597" width="7.75" customWidth="1"/>
    <col min="14598" max="14598" width="9.375" customWidth="1"/>
    <col min="14599" max="14599" width="7.75" customWidth="1"/>
    <col min="14600" max="14600" width="9.375" customWidth="1"/>
    <col min="14601" max="14601" width="7.75" customWidth="1"/>
    <col min="14602" max="14602" width="9.375" customWidth="1"/>
    <col min="14603" max="14603" width="7.125" customWidth="1"/>
    <col min="14604" max="14604" width="8.125" customWidth="1"/>
    <col min="14605" max="14605" width="7.75" customWidth="1"/>
    <col min="14606" max="14606" width="9.375" customWidth="1"/>
    <col min="14849" max="14849" width="3.75" customWidth="1"/>
    <col min="14850" max="14850" width="8.5" customWidth="1"/>
    <col min="14851" max="14851" width="7.75" customWidth="1"/>
    <col min="14852" max="14852" width="9.375" customWidth="1"/>
    <col min="14853" max="14853" width="7.75" customWidth="1"/>
    <col min="14854" max="14854" width="9.375" customWidth="1"/>
    <col min="14855" max="14855" width="7.75" customWidth="1"/>
    <col min="14856" max="14856" width="9.375" customWidth="1"/>
    <col min="14857" max="14857" width="7.75" customWidth="1"/>
    <col min="14858" max="14858" width="9.375" customWidth="1"/>
    <col min="14859" max="14859" width="7.125" customWidth="1"/>
    <col min="14860" max="14860" width="8.125" customWidth="1"/>
    <col min="14861" max="14861" width="7.75" customWidth="1"/>
    <col min="14862" max="14862" width="9.375" customWidth="1"/>
    <col min="15105" max="15105" width="3.75" customWidth="1"/>
    <col min="15106" max="15106" width="8.5" customWidth="1"/>
    <col min="15107" max="15107" width="7.75" customWidth="1"/>
    <col min="15108" max="15108" width="9.375" customWidth="1"/>
    <col min="15109" max="15109" width="7.75" customWidth="1"/>
    <col min="15110" max="15110" width="9.375" customWidth="1"/>
    <col min="15111" max="15111" width="7.75" customWidth="1"/>
    <col min="15112" max="15112" width="9.375" customWidth="1"/>
    <col min="15113" max="15113" width="7.75" customWidth="1"/>
    <col min="15114" max="15114" width="9.375" customWidth="1"/>
    <col min="15115" max="15115" width="7.125" customWidth="1"/>
    <col min="15116" max="15116" width="8.125" customWidth="1"/>
    <col min="15117" max="15117" width="7.75" customWidth="1"/>
    <col min="15118" max="15118" width="9.375" customWidth="1"/>
    <col min="15361" max="15361" width="3.75" customWidth="1"/>
    <col min="15362" max="15362" width="8.5" customWidth="1"/>
    <col min="15363" max="15363" width="7.75" customWidth="1"/>
    <col min="15364" max="15364" width="9.375" customWidth="1"/>
    <col min="15365" max="15365" width="7.75" customWidth="1"/>
    <col min="15366" max="15366" width="9.375" customWidth="1"/>
    <col min="15367" max="15367" width="7.75" customWidth="1"/>
    <col min="15368" max="15368" width="9.375" customWidth="1"/>
    <col min="15369" max="15369" width="7.75" customWidth="1"/>
    <col min="15370" max="15370" width="9.375" customWidth="1"/>
    <col min="15371" max="15371" width="7.125" customWidth="1"/>
    <col min="15372" max="15372" width="8.125" customWidth="1"/>
    <col min="15373" max="15373" width="7.75" customWidth="1"/>
    <col min="15374" max="15374" width="9.375" customWidth="1"/>
    <col min="15617" max="15617" width="3.75" customWidth="1"/>
    <col min="15618" max="15618" width="8.5" customWidth="1"/>
    <col min="15619" max="15619" width="7.75" customWidth="1"/>
    <col min="15620" max="15620" width="9.375" customWidth="1"/>
    <col min="15621" max="15621" width="7.75" customWidth="1"/>
    <col min="15622" max="15622" width="9.375" customWidth="1"/>
    <col min="15623" max="15623" width="7.75" customWidth="1"/>
    <col min="15624" max="15624" width="9.375" customWidth="1"/>
    <col min="15625" max="15625" width="7.75" customWidth="1"/>
    <col min="15626" max="15626" width="9.375" customWidth="1"/>
    <col min="15627" max="15627" width="7.125" customWidth="1"/>
    <col min="15628" max="15628" width="8.125" customWidth="1"/>
    <col min="15629" max="15629" width="7.75" customWidth="1"/>
    <col min="15630" max="15630" width="9.375" customWidth="1"/>
    <col min="15873" max="15873" width="3.75" customWidth="1"/>
    <col min="15874" max="15874" width="8.5" customWidth="1"/>
    <col min="15875" max="15875" width="7.75" customWidth="1"/>
    <col min="15876" max="15876" width="9.375" customWidth="1"/>
    <col min="15877" max="15877" width="7.75" customWidth="1"/>
    <col min="15878" max="15878" width="9.375" customWidth="1"/>
    <col min="15879" max="15879" width="7.75" customWidth="1"/>
    <col min="15880" max="15880" width="9.375" customWidth="1"/>
    <col min="15881" max="15881" width="7.75" customWidth="1"/>
    <col min="15882" max="15882" width="9.375" customWidth="1"/>
    <col min="15883" max="15883" width="7.125" customWidth="1"/>
    <col min="15884" max="15884" width="8.125" customWidth="1"/>
    <col min="15885" max="15885" width="7.75" customWidth="1"/>
    <col min="15886" max="15886" width="9.375" customWidth="1"/>
    <col min="16129" max="16129" width="3.75" customWidth="1"/>
    <col min="16130" max="16130" width="8.5" customWidth="1"/>
    <col min="16131" max="16131" width="7.75" customWidth="1"/>
    <col min="16132" max="16132" width="9.375" customWidth="1"/>
    <col min="16133" max="16133" width="7.75" customWidth="1"/>
    <col min="16134" max="16134" width="9.375" customWidth="1"/>
    <col min="16135" max="16135" width="7.75" customWidth="1"/>
    <col min="16136" max="16136" width="9.375" customWidth="1"/>
    <col min="16137" max="16137" width="7.75" customWidth="1"/>
    <col min="16138" max="16138" width="9.375" customWidth="1"/>
    <col min="16139" max="16139" width="7.125" customWidth="1"/>
    <col min="16140" max="16140" width="8.125" customWidth="1"/>
    <col min="16141" max="16141" width="7.75" customWidth="1"/>
    <col min="16142" max="16142" width="9.375" customWidth="1"/>
  </cols>
  <sheetData>
    <row r="1" spans="2:16" s="15" customFormat="1" ht="15" customHeight="1">
      <c r="B1" s="7"/>
      <c r="C1" s="40"/>
      <c r="D1" s="40"/>
      <c r="E1" s="40"/>
      <c r="F1" s="40"/>
      <c r="G1" s="40"/>
      <c r="H1" s="40"/>
      <c r="I1" s="7"/>
      <c r="J1" s="7"/>
      <c r="K1" s="7"/>
      <c r="L1" s="7"/>
    </row>
    <row r="2" spans="2:16" ht="15" customHeight="1">
      <c r="B2" s="216" t="s">
        <v>104</v>
      </c>
      <c r="C2" s="216"/>
      <c r="D2" s="216"/>
      <c r="E2" s="216"/>
      <c r="F2" s="216"/>
      <c r="G2" s="216"/>
      <c r="H2" s="216"/>
      <c r="I2" s="216"/>
      <c r="J2" s="216"/>
      <c r="K2" s="216"/>
      <c r="L2" s="216"/>
      <c r="M2" s="216"/>
      <c r="N2" s="216"/>
    </row>
    <row r="3" spans="2:16" ht="9" customHeight="1">
      <c r="C3" s="58"/>
    </row>
    <row r="4" spans="2:16">
      <c r="B4" s="3" t="s">
        <v>63</v>
      </c>
      <c r="C4" s="3"/>
      <c r="D4" s="3"/>
      <c r="E4" s="3"/>
      <c r="F4" s="3"/>
      <c r="G4" s="3"/>
      <c r="H4" s="3"/>
      <c r="I4" s="3"/>
      <c r="J4" s="3"/>
      <c r="K4" s="3"/>
      <c r="L4" s="3"/>
      <c r="N4" s="91" t="s">
        <v>223</v>
      </c>
    </row>
    <row r="5" spans="2:16">
      <c r="B5" s="188" t="s">
        <v>135</v>
      </c>
      <c r="C5" s="217" t="s">
        <v>32</v>
      </c>
      <c r="D5" s="218"/>
      <c r="E5" s="219" t="s">
        <v>33</v>
      </c>
      <c r="F5" s="220"/>
      <c r="G5" s="219" t="s">
        <v>34</v>
      </c>
      <c r="H5" s="221"/>
      <c r="I5" s="217" t="s">
        <v>95</v>
      </c>
      <c r="J5" s="218"/>
      <c r="K5" s="219" t="s">
        <v>96</v>
      </c>
      <c r="L5" s="220"/>
      <c r="M5" s="219" t="s">
        <v>36</v>
      </c>
      <c r="N5" s="221"/>
    </row>
    <row r="6" spans="2:16" s="1" customFormat="1">
      <c r="B6" s="189"/>
      <c r="C6" s="59" t="s">
        <v>4</v>
      </c>
      <c r="D6" s="96" t="s">
        <v>0</v>
      </c>
      <c r="E6" s="99" t="s">
        <v>4</v>
      </c>
      <c r="F6" s="96" t="s">
        <v>0</v>
      </c>
      <c r="G6" s="99" t="s">
        <v>4</v>
      </c>
      <c r="H6" s="98" t="s">
        <v>0</v>
      </c>
      <c r="I6" s="59" t="s">
        <v>4</v>
      </c>
      <c r="J6" s="96" t="s">
        <v>0</v>
      </c>
      <c r="K6" s="99" t="s">
        <v>4</v>
      </c>
      <c r="L6" s="96" t="s">
        <v>0</v>
      </c>
      <c r="M6" s="99" t="s">
        <v>4</v>
      </c>
      <c r="N6" s="98" t="s">
        <v>0</v>
      </c>
    </row>
    <row r="7" spans="2:16" ht="6" customHeight="1">
      <c r="B7" s="7"/>
      <c r="C7" s="16"/>
      <c r="D7" s="7"/>
      <c r="E7" s="7"/>
      <c r="F7" s="5"/>
      <c r="G7" s="5"/>
      <c r="H7" s="7"/>
      <c r="I7" s="5"/>
      <c r="J7" s="7"/>
      <c r="K7" s="7"/>
      <c r="L7" s="5"/>
      <c r="M7" s="5"/>
      <c r="N7" s="7"/>
    </row>
    <row r="8" spans="2:16" s="2" customFormat="1" ht="15" customHeight="1">
      <c r="B8" s="60" t="s">
        <v>55</v>
      </c>
      <c r="C8" s="155">
        <f>[1]京都市!Z8</f>
        <v>3915</v>
      </c>
      <c r="D8" s="156">
        <f>[1]京都市!AA8</f>
        <v>349608</v>
      </c>
      <c r="E8" s="152">
        <f>[1]京都市!AB8</f>
        <v>31</v>
      </c>
      <c r="F8" s="152">
        <f>[1]京都市!AC8</f>
        <v>1231</v>
      </c>
      <c r="G8" s="156">
        <f>[1]京都市!AD8</f>
        <v>3199</v>
      </c>
      <c r="H8" s="156">
        <f>[1]京都市!AE8</f>
        <v>157555</v>
      </c>
      <c r="I8" s="156">
        <f>[1]京都市!AF8</f>
        <v>1724</v>
      </c>
      <c r="J8" s="156">
        <f>[1]京都市!AG8</f>
        <v>105787</v>
      </c>
      <c r="K8" s="156">
        <f>[1]京都市!AH8</f>
        <v>25</v>
      </c>
      <c r="L8" s="156">
        <f>[1]京都市!AI8</f>
        <v>1335</v>
      </c>
      <c r="M8" s="156">
        <f>[1]京都市!AJ8</f>
        <v>2</v>
      </c>
      <c r="N8" s="156">
        <f>[1]京都市!AK8</f>
        <v>268</v>
      </c>
      <c r="O8" s="66"/>
      <c r="P8" s="66"/>
    </row>
    <row r="9" spans="2:16" ht="15" customHeight="1">
      <c r="B9" s="7" t="s">
        <v>83</v>
      </c>
      <c r="C9" s="72">
        <f>[1]京都市!Z9</f>
        <v>415</v>
      </c>
      <c r="D9" s="71">
        <f>[1]京都市!AA9</f>
        <v>43077</v>
      </c>
      <c r="E9" s="111">
        <f>[1]京都市!AB9</f>
        <v>0</v>
      </c>
      <c r="F9" s="111">
        <f>[1]京都市!AC9</f>
        <v>0</v>
      </c>
      <c r="G9" s="71">
        <f>[1]京都市!AD9</f>
        <v>141</v>
      </c>
      <c r="H9" s="71">
        <f>[1]京都市!AE9</f>
        <v>6168</v>
      </c>
      <c r="I9" s="71">
        <f>[1]京都市!AF9</f>
        <v>107</v>
      </c>
      <c r="J9" s="71">
        <f>[1]京都市!AG9</f>
        <v>7927</v>
      </c>
      <c r="K9" s="111">
        <f>[1]京都市!AH9</f>
        <v>0</v>
      </c>
      <c r="L9" s="111">
        <f>[1]京都市!AI9</f>
        <v>0</v>
      </c>
      <c r="M9" s="111">
        <f>[1]京都市!AJ9</f>
        <v>0</v>
      </c>
      <c r="N9" s="111">
        <f>[1]京都市!AK9</f>
        <v>0</v>
      </c>
      <c r="O9" s="65"/>
      <c r="P9" s="65"/>
    </row>
    <row r="10" spans="2:16" ht="15" customHeight="1">
      <c r="B10" s="7" t="s">
        <v>84</v>
      </c>
      <c r="C10" s="72">
        <f>[1]京都市!Z10</f>
        <v>149</v>
      </c>
      <c r="D10" s="71">
        <f>[1]京都市!AA10</f>
        <v>16753</v>
      </c>
      <c r="E10" s="111">
        <f>[1]京都市!AB10</f>
        <v>0</v>
      </c>
      <c r="F10" s="111">
        <f>[1]京都市!AC10</f>
        <v>0</v>
      </c>
      <c r="G10" s="71">
        <f>[1]京都市!AD10</f>
        <v>374</v>
      </c>
      <c r="H10" s="71">
        <f>[1]京都市!AE10</f>
        <v>15782</v>
      </c>
      <c r="I10" s="71">
        <f>[1]京都市!AF10</f>
        <v>167</v>
      </c>
      <c r="J10" s="71">
        <f>[1]京都市!AG10</f>
        <v>7118</v>
      </c>
      <c r="K10" s="111">
        <f>[1]京都市!AH10</f>
        <v>0</v>
      </c>
      <c r="L10" s="111">
        <f>[1]京都市!AI10</f>
        <v>0</v>
      </c>
      <c r="M10" s="111">
        <f>[1]京都市!AJ10</f>
        <v>0</v>
      </c>
      <c r="N10" s="111">
        <f>[1]京都市!AK10</f>
        <v>0</v>
      </c>
    </row>
    <row r="11" spans="2:16" ht="15" customHeight="1">
      <c r="B11" s="7" t="s">
        <v>85</v>
      </c>
      <c r="C11" s="72">
        <f>[1]京都市!Z11</f>
        <v>418</v>
      </c>
      <c r="D11" s="71">
        <f>[1]京都市!AA11</f>
        <v>40165</v>
      </c>
      <c r="E11" s="111">
        <f>[1]京都市!AB11</f>
        <v>0</v>
      </c>
      <c r="F11" s="111">
        <f>[1]京都市!AC11</f>
        <v>0</v>
      </c>
      <c r="G11" s="71">
        <f>[1]京都市!AD11</f>
        <v>273</v>
      </c>
      <c r="H11" s="71">
        <f>[1]京都市!AE11</f>
        <v>13333</v>
      </c>
      <c r="I11" s="71">
        <f>[1]京都市!AF11</f>
        <v>147</v>
      </c>
      <c r="J11" s="71">
        <f>[1]京都市!AG11</f>
        <v>11070</v>
      </c>
      <c r="K11" s="111">
        <f>[1]京都市!AH11</f>
        <v>0</v>
      </c>
      <c r="L11" s="111">
        <f>[1]京都市!AI11</f>
        <v>0</v>
      </c>
      <c r="M11" s="111">
        <f>[1]京都市!AJ11</f>
        <v>0</v>
      </c>
      <c r="N11" s="111">
        <f>[1]京都市!AK11</f>
        <v>0</v>
      </c>
    </row>
    <row r="12" spans="2:16" ht="15" customHeight="1">
      <c r="B12" s="7" t="s">
        <v>86</v>
      </c>
      <c r="C12" s="72">
        <f>[1]京都市!Z12</f>
        <v>122</v>
      </c>
      <c r="D12" s="71">
        <f>[1]京都市!AA12</f>
        <v>12732</v>
      </c>
      <c r="E12" s="111">
        <f>[1]京都市!AB12</f>
        <v>0</v>
      </c>
      <c r="F12" s="111">
        <f>[1]京都市!AC12</f>
        <v>0</v>
      </c>
      <c r="G12" s="71">
        <f>[1]京都市!AD12</f>
        <v>463</v>
      </c>
      <c r="H12" s="71">
        <f>[1]京都市!AE12</f>
        <v>28255</v>
      </c>
      <c r="I12" s="71">
        <f>[1]京都市!AF12</f>
        <v>105</v>
      </c>
      <c r="J12" s="71">
        <f>[1]京都市!AG12</f>
        <v>6507</v>
      </c>
      <c r="K12" s="111">
        <f>[1]京都市!AH12</f>
        <v>0</v>
      </c>
      <c r="L12" s="111">
        <f>[1]京都市!AI12</f>
        <v>0</v>
      </c>
      <c r="M12" s="111">
        <f>[1]京都市!AJ12</f>
        <v>0</v>
      </c>
      <c r="N12" s="111">
        <f>[1]京都市!AK12</f>
        <v>0</v>
      </c>
    </row>
    <row r="13" spans="2:16" ht="15" customHeight="1">
      <c r="B13" s="7" t="s">
        <v>87</v>
      </c>
      <c r="C13" s="72">
        <f>[1]京都市!Z13</f>
        <v>62</v>
      </c>
      <c r="D13" s="71">
        <f>[1]京都市!AA13</f>
        <v>4950</v>
      </c>
      <c r="E13" s="111">
        <f>[1]京都市!AB13</f>
        <v>0</v>
      </c>
      <c r="F13" s="111">
        <f>[1]京都市!AC13</f>
        <v>0</v>
      </c>
      <c r="G13" s="115">
        <f>[1]京都市!AD13</f>
        <v>0</v>
      </c>
      <c r="H13" s="115">
        <f>[1]京都市!AE13</f>
        <v>0</v>
      </c>
      <c r="I13" s="71">
        <f>[1]京都市!AF13</f>
        <v>23</v>
      </c>
      <c r="J13" s="71">
        <f>[1]京都市!AG13</f>
        <v>2582</v>
      </c>
      <c r="K13" s="111">
        <f>[1]京都市!AH13</f>
        <v>0</v>
      </c>
      <c r="L13" s="111">
        <f>[1]京都市!AI13</f>
        <v>0</v>
      </c>
      <c r="M13" s="111">
        <f>[1]京都市!AJ13</f>
        <v>0</v>
      </c>
      <c r="N13" s="111">
        <f>[1]京都市!AK13</f>
        <v>0</v>
      </c>
    </row>
    <row r="14" spans="2:16" ht="15" customHeight="1">
      <c r="B14" s="7" t="s">
        <v>88</v>
      </c>
      <c r="C14" s="72">
        <f>[1]京都市!Z14</f>
        <v>403</v>
      </c>
      <c r="D14" s="71">
        <f>[1]京都市!AA14</f>
        <v>30588</v>
      </c>
      <c r="E14" s="63">
        <f>[1]京都市!AB14</f>
        <v>12</v>
      </c>
      <c r="F14" s="63">
        <f>[1]京都市!AC14</f>
        <v>600</v>
      </c>
      <c r="G14" s="71">
        <f>[1]京都市!AD14</f>
        <v>350</v>
      </c>
      <c r="H14" s="71">
        <f>[1]京都市!AE14</f>
        <v>17101</v>
      </c>
      <c r="I14" s="71">
        <f>[1]京都市!AF14</f>
        <v>221</v>
      </c>
      <c r="J14" s="71">
        <f>[1]京都市!AG14</f>
        <v>12738</v>
      </c>
      <c r="K14" s="111">
        <f>[1]京都市!AH14</f>
        <v>0</v>
      </c>
      <c r="L14" s="111">
        <f>[1]京都市!AI14</f>
        <v>0</v>
      </c>
      <c r="M14" s="111">
        <f>[1]京都市!AJ14</f>
        <v>0</v>
      </c>
      <c r="N14" s="111">
        <f>[1]京都市!AK14</f>
        <v>0</v>
      </c>
    </row>
    <row r="15" spans="2:16" ht="15" customHeight="1">
      <c r="B15" s="7" t="s">
        <v>89</v>
      </c>
      <c r="C15" s="72">
        <f>[1]京都市!Z15</f>
        <v>108</v>
      </c>
      <c r="D15" s="71">
        <f>[1]京都市!AA15</f>
        <v>10887</v>
      </c>
      <c r="E15" s="111">
        <f>[1]京都市!AB15</f>
        <v>0</v>
      </c>
      <c r="F15" s="111">
        <f>[1]京都市!AC15</f>
        <v>0</v>
      </c>
      <c r="G15" s="71">
        <f>[1]京都市!AD15</f>
        <v>561</v>
      </c>
      <c r="H15" s="71">
        <f>[1]京都市!AE15</f>
        <v>34152</v>
      </c>
      <c r="I15" s="71">
        <f>[1]京都市!AF15</f>
        <v>77</v>
      </c>
      <c r="J15" s="71">
        <f>[1]京都市!AG15</f>
        <v>4467</v>
      </c>
      <c r="K15" s="111">
        <f>[1]京都市!AH15</f>
        <v>0</v>
      </c>
      <c r="L15" s="111">
        <f>[1]京都市!AI15</f>
        <v>0</v>
      </c>
      <c r="M15" s="111">
        <f>[1]京都市!AJ15</f>
        <v>0</v>
      </c>
      <c r="N15" s="111">
        <f>[1]京都市!AK15</f>
        <v>0</v>
      </c>
    </row>
    <row r="16" spans="2:16" ht="15" customHeight="1">
      <c r="B16" s="7" t="s">
        <v>90</v>
      </c>
      <c r="C16" s="72">
        <f>[1]京都市!Z16</f>
        <v>354</v>
      </c>
      <c r="D16" s="71">
        <f>[1]京都市!AA16</f>
        <v>27106</v>
      </c>
      <c r="E16" s="111">
        <f>[1]京都市!AB16</f>
        <v>0</v>
      </c>
      <c r="F16" s="111">
        <f>[1]京都市!AC16</f>
        <v>0</v>
      </c>
      <c r="G16" s="71">
        <f>[1]京都市!AD16</f>
        <v>493</v>
      </c>
      <c r="H16" s="71">
        <f>[1]京都市!AE16</f>
        <v>17310</v>
      </c>
      <c r="I16" s="71">
        <f>[1]京都市!AF16</f>
        <v>181</v>
      </c>
      <c r="J16" s="71">
        <f>[1]京都市!AG16</f>
        <v>11474</v>
      </c>
      <c r="K16" s="111">
        <f>[1]京都市!AH16</f>
        <v>0</v>
      </c>
      <c r="L16" s="111">
        <f>[1]京都市!AI16</f>
        <v>0</v>
      </c>
      <c r="M16" s="111">
        <f>[1]京都市!AJ16</f>
        <v>0</v>
      </c>
      <c r="N16" s="111">
        <f>[1]京都市!AK16</f>
        <v>0</v>
      </c>
    </row>
    <row r="17" spans="2:55" ht="15" customHeight="1">
      <c r="B17" s="7" t="s">
        <v>91</v>
      </c>
      <c r="C17" s="72">
        <f>[1]京都市!Z17</f>
        <v>556</v>
      </c>
      <c r="D17" s="71">
        <f>[1]京都市!AA17</f>
        <v>50254</v>
      </c>
      <c r="E17" s="63">
        <f>[1]京都市!AB17</f>
        <v>19</v>
      </c>
      <c r="F17" s="63">
        <f>[1]京都市!AC17</f>
        <v>631</v>
      </c>
      <c r="G17" s="71">
        <f>[1]京都市!AD17</f>
        <v>273</v>
      </c>
      <c r="H17" s="71">
        <f>[1]京都市!AE17</f>
        <v>14232</v>
      </c>
      <c r="I17" s="71">
        <f>[1]京都市!AF17</f>
        <v>276</v>
      </c>
      <c r="J17" s="71">
        <f>[1]京都市!AG17</f>
        <v>15466</v>
      </c>
      <c r="K17" s="111">
        <f>[1]京都市!AH17</f>
        <v>0</v>
      </c>
      <c r="L17" s="111">
        <f>[1]京都市!AI17</f>
        <v>0</v>
      </c>
      <c r="M17" s="111">
        <f>[1]京都市!AJ17</f>
        <v>0</v>
      </c>
      <c r="N17" s="111">
        <f>[1]京都市!AK17</f>
        <v>0</v>
      </c>
    </row>
    <row r="18" spans="2:55" ht="15" customHeight="1">
      <c r="B18" s="7" t="s">
        <v>92</v>
      </c>
      <c r="C18" s="72">
        <f>[1]京都市!Z18</f>
        <v>454</v>
      </c>
      <c r="D18" s="71">
        <f>[1]京都市!AA18</f>
        <v>41958</v>
      </c>
      <c r="E18" s="111">
        <f>[1]京都市!AB18</f>
        <v>0</v>
      </c>
      <c r="F18" s="111">
        <f>[1]京都市!AC18</f>
        <v>0</v>
      </c>
      <c r="G18" s="115">
        <f>[1]京都市!AD18</f>
        <v>0</v>
      </c>
      <c r="H18" s="115">
        <f>[1]京都市!AE18</f>
        <v>0</v>
      </c>
      <c r="I18" s="71">
        <f>[1]京都市!AF18</f>
        <v>159</v>
      </c>
      <c r="J18" s="71">
        <f>[1]京都市!AG18</f>
        <v>10349</v>
      </c>
      <c r="K18" s="111">
        <f>[1]京都市!AH18</f>
        <v>0</v>
      </c>
      <c r="L18" s="111">
        <f>[1]京都市!AI18</f>
        <v>0</v>
      </c>
      <c r="M18" s="63">
        <f>[1]京都市!AJ18</f>
        <v>1</v>
      </c>
      <c r="N18" s="63">
        <f>[1]京都市!AK18</f>
        <v>166</v>
      </c>
    </row>
    <row r="19" spans="2:55" ht="15" customHeight="1">
      <c r="B19" s="7" t="s">
        <v>93</v>
      </c>
      <c r="C19" s="72">
        <f>[1]京都市!Z19</f>
        <v>874</v>
      </c>
      <c r="D19" s="71">
        <f>[1]京都市!AA19</f>
        <v>71138</v>
      </c>
      <c r="E19" s="111">
        <f>[1]京都市!AB19</f>
        <v>0</v>
      </c>
      <c r="F19" s="111">
        <f>[1]京都市!AC19</f>
        <v>0</v>
      </c>
      <c r="G19" s="71">
        <f>[1]京都市!AD19</f>
        <v>271</v>
      </c>
      <c r="H19" s="71">
        <f>[1]京都市!AE19</f>
        <v>11222</v>
      </c>
      <c r="I19" s="71">
        <f>[1]京都市!AF19</f>
        <v>261</v>
      </c>
      <c r="J19" s="71">
        <f>[1]京都市!AG19</f>
        <v>16089</v>
      </c>
      <c r="K19" s="63">
        <f>[1]京都市!AH19</f>
        <v>25</v>
      </c>
      <c r="L19" s="63">
        <f>[1]京都市!AI19</f>
        <v>1335</v>
      </c>
      <c r="M19" s="63">
        <f>[1]京都市!AJ19</f>
        <v>1</v>
      </c>
      <c r="N19" s="63">
        <f>[1]京都市!AK19</f>
        <v>102</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row>
    <row r="20" spans="2:55" ht="6" customHeight="1">
      <c r="B20" s="4"/>
      <c r="C20" s="41"/>
      <c r="D20" s="42"/>
      <c r="E20" s="42"/>
      <c r="F20" s="42"/>
      <c r="G20" s="42"/>
      <c r="H20" s="42"/>
      <c r="I20" s="42"/>
      <c r="J20" s="42"/>
      <c r="K20" s="42"/>
      <c r="L20" s="42"/>
      <c r="M20" s="42"/>
      <c r="N20" s="42"/>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row>
    <row r="24" spans="2:55">
      <c r="E24" s="111"/>
    </row>
  </sheetData>
  <mergeCells count="8">
    <mergeCell ref="B2:N2"/>
    <mergeCell ref="C5:D5"/>
    <mergeCell ref="E5:F5"/>
    <mergeCell ref="G5:H5"/>
    <mergeCell ref="I5:J5"/>
    <mergeCell ref="K5:L5"/>
    <mergeCell ref="M5:N5"/>
    <mergeCell ref="B5:B6"/>
  </mergeCells>
  <phoneticPr fontId="2"/>
  <conditionalFormatting sqref="C8:N8 C14:J14 C9:D13 G9:J13 C17:J17 C15:D16 G15:J16 C18:D19 G19:N19 G18:J18 M18:N18">
    <cfRule type="cellIs" dxfId="8" priority="1" stopIfTrue="1" operator="equal">
      <formula>0</formula>
    </cfRule>
  </conditionalFormatting>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3">
    <tabColor theme="9" tint="0.39997558519241921"/>
  </sheetPr>
  <dimension ref="B2:BC20"/>
  <sheetViews>
    <sheetView showGridLines="0" zoomScaleNormal="100" zoomScaleSheetLayoutView="100" workbookViewId="0">
      <selection activeCell="P15" sqref="P15"/>
    </sheetView>
  </sheetViews>
  <sheetFormatPr defaultRowHeight="13.5"/>
  <cols>
    <col min="1" max="1" width="3.75" customWidth="1"/>
    <col min="2" max="2" width="9" customWidth="1"/>
    <col min="3" max="3" width="6.375" customWidth="1"/>
    <col min="4" max="4" width="9" bestFit="1" customWidth="1"/>
    <col min="5" max="5" width="6.375" customWidth="1"/>
    <col min="6" max="6" width="7.875" bestFit="1" customWidth="1"/>
    <col min="7" max="8" width="9.125" customWidth="1"/>
    <col min="9" max="9" width="6.5" bestFit="1" customWidth="1"/>
    <col min="10" max="10" width="7.5" bestFit="1" customWidth="1"/>
    <col min="11" max="11" width="6.5" bestFit="1" customWidth="1"/>
    <col min="12" max="12" width="9.75" customWidth="1"/>
    <col min="257" max="257" width="3.75" customWidth="1"/>
    <col min="258" max="258" width="8.5" customWidth="1"/>
    <col min="259" max="259" width="7.875" customWidth="1"/>
    <col min="260" max="260" width="10.5" customWidth="1"/>
    <col min="261" max="261" width="7.25" customWidth="1"/>
    <col min="262" max="262" width="9.75" customWidth="1"/>
    <col min="263" max="263" width="7.25" customWidth="1"/>
    <col min="264" max="264" width="9.75" customWidth="1"/>
    <col min="265" max="265" width="7.25" customWidth="1"/>
    <col min="266" max="266" width="9.75" customWidth="1"/>
    <col min="267" max="267" width="7.25" customWidth="1"/>
    <col min="268" max="268" width="9.75" customWidth="1"/>
    <col min="513" max="513" width="3.75" customWidth="1"/>
    <col min="514" max="514" width="8.5" customWidth="1"/>
    <col min="515" max="515" width="7.875" customWidth="1"/>
    <col min="516" max="516" width="10.5" customWidth="1"/>
    <col min="517" max="517" width="7.25" customWidth="1"/>
    <col min="518" max="518" width="9.75" customWidth="1"/>
    <col min="519" max="519" width="7.25" customWidth="1"/>
    <col min="520" max="520" width="9.75" customWidth="1"/>
    <col min="521" max="521" width="7.25" customWidth="1"/>
    <col min="522" max="522" width="9.75" customWidth="1"/>
    <col min="523" max="523" width="7.25" customWidth="1"/>
    <col min="524" max="524" width="9.75" customWidth="1"/>
    <col min="769" max="769" width="3.75" customWidth="1"/>
    <col min="770" max="770" width="8.5" customWidth="1"/>
    <col min="771" max="771" width="7.875" customWidth="1"/>
    <col min="772" max="772" width="10.5" customWidth="1"/>
    <col min="773" max="773" width="7.25" customWidth="1"/>
    <col min="774" max="774" width="9.75" customWidth="1"/>
    <col min="775" max="775" width="7.25" customWidth="1"/>
    <col min="776" max="776" width="9.75" customWidth="1"/>
    <col min="777" max="777" width="7.25" customWidth="1"/>
    <col min="778" max="778" width="9.75" customWidth="1"/>
    <col min="779" max="779" width="7.25" customWidth="1"/>
    <col min="780" max="780" width="9.75" customWidth="1"/>
    <col min="1025" max="1025" width="3.75" customWidth="1"/>
    <col min="1026" max="1026" width="8.5" customWidth="1"/>
    <col min="1027" max="1027" width="7.875" customWidth="1"/>
    <col min="1028" max="1028" width="10.5" customWidth="1"/>
    <col min="1029" max="1029" width="7.25" customWidth="1"/>
    <col min="1030" max="1030" width="9.75" customWidth="1"/>
    <col min="1031" max="1031" width="7.25" customWidth="1"/>
    <col min="1032" max="1032" width="9.75" customWidth="1"/>
    <col min="1033" max="1033" width="7.25" customWidth="1"/>
    <col min="1034" max="1034" width="9.75" customWidth="1"/>
    <col min="1035" max="1035" width="7.25" customWidth="1"/>
    <col min="1036" max="1036" width="9.75" customWidth="1"/>
    <col min="1281" max="1281" width="3.75" customWidth="1"/>
    <col min="1282" max="1282" width="8.5" customWidth="1"/>
    <col min="1283" max="1283" width="7.875" customWidth="1"/>
    <col min="1284" max="1284" width="10.5" customWidth="1"/>
    <col min="1285" max="1285" width="7.25" customWidth="1"/>
    <col min="1286" max="1286" width="9.75" customWidth="1"/>
    <col min="1287" max="1287" width="7.25" customWidth="1"/>
    <col min="1288" max="1288" width="9.75" customWidth="1"/>
    <col min="1289" max="1289" width="7.25" customWidth="1"/>
    <col min="1290" max="1290" width="9.75" customWidth="1"/>
    <col min="1291" max="1291" width="7.25" customWidth="1"/>
    <col min="1292" max="1292" width="9.75" customWidth="1"/>
    <col min="1537" max="1537" width="3.75" customWidth="1"/>
    <col min="1538" max="1538" width="8.5" customWidth="1"/>
    <col min="1539" max="1539" width="7.875" customWidth="1"/>
    <col min="1540" max="1540" width="10.5" customWidth="1"/>
    <col min="1541" max="1541" width="7.25" customWidth="1"/>
    <col min="1542" max="1542" width="9.75" customWidth="1"/>
    <col min="1543" max="1543" width="7.25" customWidth="1"/>
    <col min="1544" max="1544" width="9.75" customWidth="1"/>
    <col min="1545" max="1545" width="7.25" customWidth="1"/>
    <col min="1546" max="1546" width="9.75" customWidth="1"/>
    <col min="1547" max="1547" width="7.25" customWidth="1"/>
    <col min="1548" max="1548" width="9.75" customWidth="1"/>
    <col min="1793" max="1793" width="3.75" customWidth="1"/>
    <col min="1794" max="1794" width="8.5" customWidth="1"/>
    <col min="1795" max="1795" width="7.875" customWidth="1"/>
    <col min="1796" max="1796" width="10.5" customWidth="1"/>
    <col min="1797" max="1797" width="7.25" customWidth="1"/>
    <col min="1798" max="1798" width="9.75" customWidth="1"/>
    <col min="1799" max="1799" width="7.25" customWidth="1"/>
    <col min="1800" max="1800" width="9.75" customWidth="1"/>
    <col min="1801" max="1801" width="7.25" customWidth="1"/>
    <col min="1802" max="1802" width="9.75" customWidth="1"/>
    <col min="1803" max="1803" width="7.25" customWidth="1"/>
    <col min="1804" max="1804" width="9.75" customWidth="1"/>
    <col min="2049" max="2049" width="3.75" customWidth="1"/>
    <col min="2050" max="2050" width="8.5" customWidth="1"/>
    <col min="2051" max="2051" width="7.875" customWidth="1"/>
    <col min="2052" max="2052" width="10.5" customWidth="1"/>
    <col min="2053" max="2053" width="7.25" customWidth="1"/>
    <col min="2054" max="2054" width="9.75" customWidth="1"/>
    <col min="2055" max="2055" width="7.25" customWidth="1"/>
    <col min="2056" max="2056" width="9.75" customWidth="1"/>
    <col min="2057" max="2057" width="7.25" customWidth="1"/>
    <col min="2058" max="2058" width="9.75" customWidth="1"/>
    <col min="2059" max="2059" width="7.25" customWidth="1"/>
    <col min="2060" max="2060" width="9.75" customWidth="1"/>
    <col min="2305" max="2305" width="3.75" customWidth="1"/>
    <col min="2306" max="2306" width="8.5" customWidth="1"/>
    <col min="2307" max="2307" width="7.875" customWidth="1"/>
    <col min="2308" max="2308" width="10.5" customWidth="1"/>
    <col min="2309" max="2309" width="7.25" customWidth="1"/>
    <col min="2310" max="2310" width="9.75" customWidth="1"/>
    <col min="2311" max="2311" width="7.25" customWidth="1"/>
    <col min="2312" max="2312" width="9.75" customWidth="1"/>
    <col min="2313" max="2313" width="7.25" customWidth="1"/>
    <col min="2314" max="2314" width="9.75" customWidth="1"/>
    <col min="2315" max="2315" width="7.25" customWidth="1"/>
    <col min="2316" max="2316" width="9.75" customWidth="1"/>
    <col min="2561" max="2561" width="3.75" customWidth="1"/>
    <col min="2562" max="2562" width="8.5" customWidth="1"/>
    <col min="2563" max="2563" width="7.875" customWidth="1"/>
    <col min="2564" max="2564" width="10.5" customWidth="1"/>
    <col min="2565" max="2565" width="7.25" customWidth="1"/>
    <col min="2566" max="2566" width="9.75" customWidth="1"/>
    <col min="2567" max="2567" width="7.25" customWidth="1"/>
    <col min="2568" max="2568" width="9.75" customWidth="1"/>
    <col min="2569" max="2569" width="7.25" customWidth="1"/>
    <col min="2570" max="2570" width="9.75" customWidth="1"/>
    <col min="2571" max="2571" width="7.25" customWidth="1"/>
    <col min="2572" max="2572" width="9.75" customWidth="1"/>
    <col min="2817" max="2817" width="3.75" customWidth="1"/>
    <col min="2818" max="2818" width="8.5" customWidth="1"/>
    <col min="2819" max="2819" width="7.875" customWidth="1"/>
    <col min="2820" max="2820" width="10.5" customWidth="1"/>
    <col min="2821" max="2821" width="7.25" customWidth="1"/>
    <col min="2822" max="2822" width="9.75" customWidth="1"/>
    <col min="2823" max="2823" width="7.25" customWidth="1"/>
    <col min="2824" max="2824" width="9.75" customWidth="1"/>
    <col min="2825" max="2825" width="7.25" customWidth="1"/>
    <col min="2826" max="2826" width="9.75" customWidth="1"/>
    <col min="2827" max="2827" width="7.25" customWidth="1"/>
    <col min="2828" max="2828" width="9.75" customWidth="1"/>
    <col min="3073" max="3073" width="3.75" customWidth="1"/>
    <col min="3074" max="3074" width="8.5" customWidth="1"/>
    <col min="3075" max="3075" width="7.875" customWidth="1"/>
    <col min="3076" max="3076" width="10.5" customWidth="1"/>
    <col min="3077" max="3077" width="7.25" customWidth="1"/>
    <col min="3078" max="3078" width="9.75" customWidth="1"/>
    <col min="3079" max="3079" width="7.25" customWidth="1"/>
    <col min="3080" max="3080" width="9.75" customWidth="1"/>
    <col min="3081" max="3081" width="7.25" customWidth="1"/>
    <col min="3082" max="3082" width="9.75" customWidth="1"/>
    <col min="3083" max="3083" width="7.25" customWidth="1"/>
    <col min="3084" max="3084" width="9.75" customWidth="1"/>
    <col min="3329" max="3329" width="3.75" customWidth="1"/>
    <col min="3330" max="3330" width="8.5" customWidth="1"/>
    <col min="3331" max="3331" width="7.875" customWidth="1"/>
    <col min="3332" max="3332" width="10.5" customWidth="1"/>
    <col min="3333" max="3333" width="7.25" customWidth="1"/>
    <col min="3334" max="3334" width="9.75" customWidth="1"/>
    <col min="3335" max="3335" width="7.25" customWidth="1"/>
    <col min="3336" max="3336" width="9.75" customWidth="1"/>
    <col min="3337" max="3337" width="7.25" customWidth="1"/>
    <col min="3338" max="3338" width="9.75" customWidth="1"/>
    <col min="3339" max="3339" width="7.25" customWidth="1"/>
    <col min="3340" max="3340" width="9.75" customWidth="1"/>
    <col min="3585" max="3585" width="3.75" customWidth="1"/>
    <col min="3586" max="3586" width="8.5" customWidth="1"/>
    <col min="3587" max="3587" width="7.875" customWidth="1"/>
    <col min="3588" max="3588" width="10.5" customWidth="1"/>
    <col min="3589" max="3589" width="7.25" customWidth="1"/>
    <col min="3590" max="3590" width="9.75" customWidth="1"/>
    <col min="3591" max="3591" width="7.25" customWidth="1"/>
    <col min="3592" max="3592" width="9.75" customWidth="1"/>
    <col min="3593" max="3593" width="7.25" customWidth="1"/>
    <col min="3594" max="3594" width="9.75" customWidth="1"/>
    <col min="3595" max="3595" width="7.25" customWidth="1"/>
    <col min="3596" max="3596" width="9.75" customWidth="1"/>
    <col min="3841" max="3841" width="3.75" customWidth="1"/>
    <col min="3842" max="3842" width="8.5" customWidth="1"/>
    <col min="3843" max="3843" width="7.875" customWidth="1"/>
    <col min="3844" max="3844" width="10.5" customWidth="1"/>
    <col min="3845" max="3845" width="7.25" customWidth="1"/>
    <col min="3846" max="3846" width="9.75" customWidth="1"/>
    <col min="3847" max="3847" width="7.25" customWidth="1"/>
    <col min="3848" max="3848" width="9.75" customWidth="1"/>
    <col min="3849" max="3849" width="7.25" customWidth="1"/>
    <col min="3850" max="3850" width="9.75" customWidth="1"/>
    <col min="3851" max="3851" width="7.25" customWidth="1"/>
    <col min="3852" max="3852" width="9.75" customWidth="1"/>
    <col min="4097" max="4097" width="3.75" customWidth="1"/>
    <col min="4098" max="4098" width="8.5" customWidth="1"/>
    <col min="4099" max="4099" width="7.875" customWidth="1"/>
    <col min="4100" max="4100" width="10.5" customWidth="1"/>
    <col min="4101" max="4101" width="7.25" customWidth="1"/>
    <col min="4102" max="4102" width="9.75" customWidth="1"/>
    <col min="4103" max="4103" width="7.25" customWidth="1"/>
    <col min="4104" max="4104" width="9.75" customWidth="1"/>
    <col min="4105" max="4105" width="7.25" customWidth="1"/>
    <col min="4106" max="4106" width="9.75" customWidth="1"/>
    <col min="4107" max="4107" width="7.25" customWidth="1"/>
    <col min="4108" max="4108" width="9.75" customWidth="1"/>
    <col min="4353" max="4353" width="3.75" customWidth="1"/>
    <col min="4354" max="4354" width="8.5" customWidth="1"/>
    <col min="4355" max="4355" width="7.875" customWidth="1"/>
    <col min="4356" max="4356" width="10.5" customWidth="1"/>
    <col min="4357" max="4357" width="7.25" customWidth="1"/>
    <col min="4358" max="4358" width="9.75" customWidth="1"/>
    <col min="4359" max="4359" width="7.25" customWidth="1"/>
    <col min="4360" max="4360" width="9.75" customWidth="1"/>
    <col min="4361" max="4361" width="7.25" customWidth="1"/>
    <col min="4362" max="4362" width="9.75" customWidth="1"/>
    <col min="4363" max="4363" width="7.25" customWidth="1"/>
    <col min="4364" max="4364" width="9.75" customWidth="1"/>
    <col min="4609" max="4609" width="3.75" customWidth="1"/>
    <col min="4610" max="4610" width="8.5" customWidth="1"/>
    <col min="4611" max="4611" width="7.875" customWidth="1"/>
    <col min="4612" max="4612" width="10.5" customWidth="1"/>
    <col min="4613" max="4613" width="7.25" customWidth="1"/>
    <col min="4614" max="4614" width="9.75" customWidth="1"/>
    <col min="4615" max="4615" width="7.25" customWidth="1"/>
    <col min="4616" max="4616" width="9.75" customWidth="1"/>
    <col min="4617" max="4617" width="7.25" customWidth="1"/>
    <col min="4618" max="4618" width="9.75" customWidth="1"/>
    <col min="4619" max="4619" width="7.25" customWidth="1"/>
    <col min="4620" max="4620" width="9.75" customWidth="1"/>
    <col min="4865" max="4865" width="3.75" customWidth="1"/>
    <col min="4866" max="4866" width="8.5" customWidth="1"/>
    <col min="4867" max="4867" width="7.875" customWidth="1"/>
    <col min="4868" max="4868" width="10.5" customWidth="1"/>
    <col min="4869" max="4869" width="7.25" customWidth="1"/>
    <col min="4870" max="4870" width="9.75" customWidth="1"/>
    <col min="4871" max="4871" width="7.25" customWidth="1"/>
    <col min="4872" max="4872" width="9.75" customWidth="1"/>
    <col min="4873" max="4873" width="7.25" customWidth="1"/>
    <col min="4874" max="4874" width="9.75" customWidth="1"/>
    <col min="4875" max="4875" width="7.25" customWidth="1"/>
    <col min="4876" max="4876" width="9.75" customWidth="1"/>
    <col min="5121" max="5121" width="3.75" customWidth="1"/>
    <col min="5122" max="5122" width="8.5" customWidth="1"/>
    <col min="5123" max="5123" width="7.875" customWidth="1"/>
    <col min="5124" max="5124" width="10.5" customWidth="1"/>
    <col min="5125" max="5125" width="7.25" customWidth="1"/>
    <col min="5126" max="5126" width="9.75" customWidth="1"/>
    <col min="5127" max="5127" width="7.25" customWidth="1"/>
    <col min="5128" max="5128" width="9.75" customWidth="1"/>
    <col min="5129" max="5129" width="7.25" customWidth="1"/>
    <col min="5130" max="5130" width="9.75" customWidth="1"/>
    <col min="5131" max="5131" width="7.25" customWidth="1"/>
    <col min="5132" max="5132" width="9.75" customWidth="1"/>
    <col min="5377" max="5377" width="3.75" customWidth="1"/>
    <col min="5378" max="5378" width="8.5" customWidth="1"/>
    <col min="5379" max="5379" width="7.875" customWidth="1"/>
    <col min="5380" max="5380" width="10.5" customWidth="1"/>
    <col min="5381" max="5381" width="7.25" customWidth="1"/>
    <col min="5382" max="5382" width="9.75" customWidth="1"/>
    <col min="5383" max="5383" width="7.25" customWidth="1"/>
    <col min="5384" max="5384" width="9.75" customWidth="1"/>
    <col min="5385" max="5385" width="7.25" customWidth="1"/>
    <col min="5386" max="5386" width="9.75" customWidth="1"/>
    <col min="5387" max="5387" width="7.25" customWidth="1"/>
    <col min="5388" max="5388" width="9.75" customWidth="1"/>
    <col min="5633" max="5633" width="3.75" customWidth="1"/>
    <col min="5634" max="5634" width="8.5" customWidth="1"/>
    <col min="5635" max="5635" width="7.875" customWidth="1"/>
    <col min="5636" max="5636" width="10.5" customWidth="1"/>
    <col min="5637" max="5637" width="7.25" customWidth="1"/>
    <col min="5638" max="5638" width="9.75" customWidth="1"/>
    <col min="5639" max="5639" width="7.25" customWidth="1"/>
    <col min="5640" max="5640" width="9.75" customWidth="1"/>
    <col min="5641" max="5641" width="7.25" customWidth="1"/>
    <col min="5642" max="5642" width="9.75" customWidth="1"/>
    <col min="5643" max="5643" width="7.25" customWidth="1"/>
    <col min="5644" max="5644" width="9.75" customWidth="1"/>
    <col min="5889" max="5889" width="3.75" customWidth="1"/>
    <col min="5890" max="5890" width="8.5" customWidth="1"/>
    <col min="5891" max="5891" width="7.875" customWidth="1"/>
    <col min="5892" max="5892" width="10.5" customWidth="1"/>
    <col min="5893" max="5893" width="7.25" customWidth="1"/>
    <col min="5894" max="5894" width="9.75" customWidth="1"/>
    <col min="5895" max="5895" width="7.25" customWidth="1"/>
    <col min="5896" max="5896" width="9.75" customWidth="1"/>
    <col min="5897" max="5897" width="7.25" customWidth="1"/>
    <col min="5898" max="5898" width="9.75" customWidth="1"/>
    <col min="5899" max="5899" width="7.25" customWidth="1"/>
    <col min="5900" max="5900" width="9.75" customWidth="1"/>
    <col min="6145" max="6145" width="3.75" customWidth="1"/>
    <col min="6146" max="6146" width="8.5" customWidth="1"/>
    <col min="6147" max="6147" width="7.875" customWidth="1"/>
    <col min="6148" max="6148" width="10.5" customWidth="1"/>
    <col min="6149" max="6149" width="7.25" customWidth="1"/>
    <col min="6150" max="6150" width="9.75" customWidth="1"/>
    <col min="6151" max="6151" width="7.25" customWidth="1"/>
    <col min="6152" max="6152" width="9.75" customWidth="1"/>
    <col min="6153" max="6153" width="7.25" customWidth="1"/>
    <col min="6154" max="6154" width="9.75" customWidth="1"/>
    <col min="6155" max="6155" width="7.25" customWidth="1"/>
    <col min="6156" max="6156" width="9.75" customWidth="1"/>
    <col min="6401" max="6401" width="3.75" customWidth="1"/>
    <col min="6402" max="6402" width="8.5" customWidth="1"/>
    <col min="6403" max="6403" width="7.875" customWidth="1"/>
    <col min="6404" max="6404" width="10.5" customWidth="1"/>
    <col min="6405" max="6405" width="7.25" customWidth="1"/>
    <col min="6406" max="6406" width="9.75" customWidth="1"/>
    <col min="6407" max="6407" width="7.25" customWidth="1"/>
    <col min="6408" max="6408" width="9.75" customWidth="1"/>
    <col min="6409" max="6409" width="7.25" customWidth="1"/>
    <col min="6410" max="6410" width="9.75" customWidth="1"/>
    <col min="6411" max="6411" width="7.25" customWidth="1"/>
    <col min="6412" max="6412" width="9.75" customWidth="1"/>
    <col min="6657" max="6657" width="3.75" customWidth="1"/>
    <col min="6658" max="6658" width="8.5" customWidth="1"/>
    <col min="6659" max="6659" width="7.875" customWidth="1"/>
    <col min="6660" max="6660" width="10.5" customWidth="1"/>
    <col min="6661" max="6661" width="7.25" customWidth="1"/>
    <col min="6662" max="6662" width="9.75" customWidth="1"/>
    <col min="6663" max="6663" width="7.25" customWidth="1"/>
    <col min="6664" max="6664" width="9.75" customWidth="1"/>
    <col min="6665" max="6665" width="7.25" customWidth="1"/>
    <col min="6666" max="6666" width="9.75" customWidth="1"/>
    <col min="6667" max="6667" width="7.25" customWidth="1"/>
    <col min="6668" max="6668" width="9.75" customWidth="1"/>
    <col min="6913" max="6913" width="3.75" customWidth="1"/>
    <col min="6914" max="6914" width="8.5" customWidth="1"/>
    <col min="6915" max="6915" width="7.875" customWidth="1"/>
    <col min="6916" max="6916" width="10.5" customWidth="1"/>
    <col min="6917" max="6917" width="7.25" customWidth="1"/>
    <col min="6918" max="6918" width="9.75" customWidth="1"/>
    <col min="6919" max="6919" width="7.25" customWidth="1"/>
    <col min="6920" max="6920" width="9.75" customWidth="1"/>
    <col min="6921" max="6921" width="7.25" customWidth="1"/>
    <col min="6922" max="6922" width="9.75" customWidth="1"/>
    <col min="6923" max="6923" width="7.25" customWidth="1"/>
    <col min="6924" max="6924" width="9.75" customWidth="1"/>
    <col min="7169" max="7169" width="3.75" customWidth="1"/>
    <col min="7170" max="7170" width="8.5" customWidth="1"/>
    <col min="7171" max="7171" width="7.875" customWidth="1"/>
    <col min="7172" max="7172" width="10.5" customWidth="1"/>
    <col min="7173" max="7173" width="7.25" customWidth="1"/>
    <col min="7174" max="7174" width="9.75" customWidth="1"/>
    <col min="7175" max="7175" width="7.25" customWidth="1"/>
    <col min="7176" max="7176" width="9.75" customWidth="1"/>
    <col min="7177" max="7177" width="7.25" customWidth="1"/>
    <col min="7178" max="7178" width="9.75" customWidth="1"/>
    <col min="7179" max="7179" width="7.25" customWidth="1"/>
    <col min="7180" max="7180" width="9.75" customWidth="1"/>
    <col min="7425" max="7425" width="3.75" customWidth="1"/>
    <col min="7426" max="7426" width="8.5" customWidth="1"/>
    <col min="7427" max="7427" width="7.875" customWidth="1"/>
    <col min="7428" max="7428" width="10.5" customWidth="1"/>
    <col min="7429" max="7429" width="7.25" customWidth="1"/>
    <col min="7430" max="7430" width="9.75" customWidth="1"/>
    <col min="7431" max="7431" width="7.25" customWidth="1"/>
    <col min="7432" max="7432" width="9.75" customWidth="1"/>
    <col min="7433" max="7433" width="7.25" customWidth="1"/>
    <col min="7434" max="7434" width="9.75" customWidth="1"/>
    <col min="7435" max="7435" width="7.25" customWidth="1"/>
    <col min="7436" max="7436" width="9.75" customWidth="1"/>
    <col min="7681" max="7681" width="3.75" customWidth="1"/>
    <col min="7682" max="7682" width="8.5" customWidth="1"/>
    <col min="7683" max="7683" width="7.875" customWidth="1"/>
    <col min="7684" max="7684" width="10.5" customWidth="1"/>
    <col min="7685" max="7685" width="7.25" customWidth="1"/>
    <col min="7686" max="7686" width="9.75" customWidth="1"/>
    <col min="7687" max="7687" width="7.25" customWidth="1"/>
    <col min="7688" max="7688" width="9.75" customWidth="1"/>
    <col min="7689" max="7689" width="7.25" customWidth="1"/>
    <col min="7690" max="7690" width="9.75" customWidth="1"/>
    <col min="7691" max="7691" width="7.25" customWidth="1"/>
    <col min="7692" max="7692" width="9.75" customWidth="1"/>
    <col min="7937" max="7937" width="3.75" customWidth="1"/>
    <col min="7938" max="7938" width="8.5" customWidth="1"/>
    <col min="7939" max="7939" width="7.875" customWidth="1"/>
    <col min="7940" max="7940" width="10.5" customWidth="1"/>
    <col min="7941" max="7941" width="7.25" customWidth="1"/>
    <col min="7942" max="7942" width="9.75" customWidth="1"/>
    <col min="7943" max="7943" width="7.25" customWidth="1"/>
    <col min="7944" max="7944" width="9.75" customWidth="1"/>
    <col min="7945" max="7945" width="7.25" customWidth="1"/>
    <col min="7946" max="7946" width="9.75" customWidth="1"/>
    <col min="7947" max="7947" width="7.25" customWidth="1"/>
    <col min="7948" max="7948" width="9.75" customWidth="1"/>
    <col min="8193" max="8193" width="3.75" customWidth="1"/>
    <col min="8194" max="8194" width="8.5" customWidth="1"/>
    <col min="8195" max="8195" width="7.875" customWidth="1"/>
    <col min="8196" max="8196" width="10.5" customWidth="1"/>
    <col min="8197" max="8197" width="7.25" customWidth="1"/>
    <col min="8198" max="8198" width="9.75" customWidth="1"/>
    <col min="8199" max="8199" width="7.25" customWidth="1"/>
    <col min="8200" max="8200" width="9.75" customWidth="1"/>
    <col min="8201" max="8201" width="7.25" customWidth="1"/>
    <col min="8202" max="8202" width="9.75" customWidth="1"/>
    <col min="8203" max="8203" width="7.25" customWidth="1"/>
    <col min="8204" max="8204" width="9.75" customWidth="1"/>
    <col min="8449" max="8449" width="3.75" customWidth="1"/>
    <col min="8450" max="8450" width="8.5" customWidth="1"/>
    <col min="8451" max="8451" width="7.875" customWidth="1"/>
    <col min="8452" max="8452" width="10.5" customWidth="1"/>
    <col min="8453" max="8453" width="7.25" customWidth="1"/>
    <col min="8454" max="8454" width="9.75" customWidth="1"/>
    <col min="8455" max="8455" width="7.25" customWidth="1"/>
    <col min="8456" max="8456" width="9.75" customWidth="1"/>
    <col min="8457" max="8457" width="7.25" customWidth="1"/>
    <col min="8458" max="8458" width="9.75" customWidth="1"/>
    <col min="8459" max="8459" width="7.25" customWidth="1"/>
    <col min="8460" max="8460" width="9.75" customWidth="1"/>
    <col min="8705" max="8705" width="3.75" customWidth="1"/>
    <col min="8706" max="8706" width="8.5" customWidth="1"/>
    <col min="8707" max="8707" width="7.875" customWidth="1"/>
    <col min="8708" max="8708" width="10.5" customWidth="1"/>
    <col min="8709" max="8709" width="7.25" customWidth="1"/>
    <col min="8710" max="8710" width="9.75" customWidth="1"/>
    <col min="8711" max="8711" width="7.25" customWidth="1"/>
    <col min="8712" max="8712" width="9.75" customWidth="1"/>
    <col min="8713" max="8713" width="7.25" customWidth="1"/>
    <col min="8714" max="8714" width="9.75" customWidth="1"/>
    <col min="8715" max="8715" width="7.25" customWidth="1"/>
    <col min="8716" max="8716" width="9.75" customWidth="1"/>
    <col min="8961" max="8961" width="3.75" customWidth="1"/>
    <col min="8962" max="8962" width="8.5" customWidth="1"/>
    <col min="8963" max="8963" width="7.875" customWidth="1"/>
    <col min="8964" max="8964" width="10.5" customWidth="1"/>
    <col min="8965" max="8965" width="7.25" customWidth="1"/>
    <col min="8966" max="8966" width="9.75" customWidth="1"/>
    <col min="8967" max="8967" width="7.25" customWidth="1"/>
    <col min="8968" max="8968" width="9.75" customWidth="1"/>
    <col min="8969" max="8969" width="7.25" customWidth="1"/>
    <col min="8970" max="8970" width="9.75" customWidth="1"/>
    <col min="8971" max="8971" width="7.25" customWidth="1"/>
    <col min="8972" max="8972" width="9.75" customWidth="1"/>
    <col min="9217" max="9217" width="3.75" customWidth="1"/>
    <col min="9218" max="9218" width="8.5" customWidth="1"/>
    <col min="9219" max="9219" width="7.875" customWidth="1"/>
    <col min="9220" max="9220" width="10.5" customWidth="1"/>
    <col min="9221" max="9221" width="7.25" customWidth="1"/>
    <col min="9222" max="9222" width="9.75" customWidth="1"/>
    <col min="9223" max="9223" width="7.25" customWidth="1"/>
    <col min="9224" max="9224" width="9.75" customWidth="1"/>
    <col min="9225" max="9225" width="7.25" customWidth="1"/>
    <col min="9226" max="9226" width="9.75" customWidth="1"/>
    <col min="9227" max="9227" width="7.25" customWidth="1"/>
    <col min="9228" max="9228" width="9.75" customWidth="1"/>
    <col min="9473" max="9473" width="3.75" customWidth="1"/>
    <col min="9474" max="9474" width="8.5" customWidth="1"/>
    <col min="9475" max="9475" width="7.875" customWidth="1"/>
    <col min="9476" max="9476" width="10.5" customWidth="1"/>
    <col min="9477" max="9477" width="7.25" customWidth="1"/>
    <col min="9478" max="9478" width="9.75" customWidth="1"/>
    <col min="9479" max="9479" width="7.25" customWidth="1"/>
    <col min="9480" max="9480" width="9.75" customWidth="1"/>
    <col min="9481" max="9481" width="7.25" customWidth="1"/>
    <col min="9482" max="9482" width="9.75" customWidth="1"/>
    <col min="9483" max="9483" width="7.25" customWidth="1"/>
    <col min="9484" max="9484" width="9.75" customWidth="1"/>
    <col min="9729" max="9729" width="3.75" customWidth="1"/>
    <col min="9730" max="9730" width="8.5" customWidth="1"/>
    <col min="9731" max="9731" width="7.875" customWidth="1"/>
    <col min="9732" max="9732" width="10.5" customWidth="1"/>
    <col min="9733" max="9733" width="7.25" customWidth="1"/>
    <col min="9734" max="9734" width="9.75" customWidth="1"/>
    <col min="9735" max="9735" width="7.25" customWidth="1"/>
    <col min="9736" max="9736" width="9.75" customWidth="1"/>
    <col min="9737" max="9737" width="7.25" customWidth="1"/>
    <col min="9738" max="9738" width="9.75" customWidth="1"/>
    <col min="9739" max="9739" width="7.25" customWidth="1"/>
    <col min="9740" max="9740" width="9.75" customWidth="1"/>
    <col min="9985" max="9985" width="3.75" customWidth="1"/>
    <col min="9986" max="9986" width="8.5" customWidth="1"/>
    <col min="9987" max="9987" width="7.875" customWidth="1"/>
    <col min="9988" max="9988" width="10.5" customWidth="1"/>
    <col min="9989" max="9989" width="7.25" customWidth="1"/>
    <col min="9990" max="9990" width="9.75" customWidth="1"/>
    <col min="9991" max="9991" width="7.25" customWidth="1"/>
    <col min="9992" max="9992" width="9.75" customWidth="1"/>
    <col min="9993" max="9993" width="7.25" customWidth="1"/>
    <col min="9994" max="9994" width="9.75" customWidth="1"/>
    <col min="9995" max="9995" width="7.25" customWidth="1"/>
    <col min="9996" max="9996" width="9.75" customWidth="1"/>
    <col min="10241" max="10241" width="3.75" customWidth="1"/>
    <col min="10242" max="10242" width="8.5" customWidth="1"/>
    <col min="10243" max="10243" width="7.875" customWidth="1"/>
    <col min="10244" max="10244" width="10.5" customWidth="1"/>
    <col min="10245" max="10245" width="7.25" customWidth="1"/>
    <col min="10246" max="10246" width="9.75" customWidth="1"/>
    <col min="10247" max="10247" width="7.25" customWidth="1"/>
    <col min="10248" max="10248" width="9.75" customWidth="1"/>
    <col min="10249" max="10249" width="7.25" customWidth="1"/>
    <col min="10250" max="10250" width="9.75" customWidth="1"/>
    <col min="10251" max="10251" width="7.25" customWidth="1"/>
    <col min="10252" max="10252" width="9.75" customWidth="1"/>
    <col min="10497" max="10497" width="3.75" customWidth="1"/>
    <col min="10498" max="10498" width="8.5" customWidth="1"/>
    <col min="10499" max="10499" width="7.875" customWidth="1"/>
    <col min="10500" max="10500" width="10.5" customWidth="1"/>
    <col min="10501" max="10501" width="7.25" customWidth="1"/>
    <col min="10502" max="10502" width="9.75" customWidth="1"/>
    <col min="10503" max="10503" width="7.25" customWidth="1"/>
    <col min="10504" max="10504" width="9.75" customWidth="1"/>
    <col min="10505" max="10505" width="7.25" customWidth="1"/>
    <col min="10506" max="10506" width="9.75" customWidth="1"/>
    <col min="10507" max="10507" width="7.25" customWidth="1"/>
    <col min="10508" max="10508" width="9.75" customWidth="1"/>
    <col min="10753" max="10753" width="3.75" customWidth="1"/>
    <col min="10754" max="10754" width="8.5" customWidth="1"/>
    <col min="10755" max="10755" width="7.875" customWidth="1"/>
    <col min="10756" max="10756" width="10.5" customWidth="1"/>
    <col min="10757" max="10757" width="7.25" customWidth="1"/>
    <col min="10758" max="10758" width="9.75" customWidth="1"/>
    <col min="10759" max="10759" width="7.25" customWidth="1"/>
    <col min="10760" max="10760" width="9.75" customWidth="1"/>
    <col min="10761" max="10761" width="7.25" customWidth="1"/>
    <col min="10762" max="10762" width="9.75" customWidth="1"/>
    <col min="10763" max="10763" width="7.25" customWidth="1"/>
    <col min="10764" max="10764" width="9.75" customWidth="1"/>
    <col min="11009" max="11009" width="3.75" customWidth="1"/>
    <col min="11010" max="11010" width="8.5" customWidth="1"/>
    <col min="11011" max="11011" width="7.875" customWidth="1"/>
    <col min="11012" max="11012" width="10.5" customWidth="1"/>
    <col min="11013" max="11013" width="7.25" customWidth="1"/>
    <col min="11014" max="11014" width="9.75" customWidth="1"/>
    <col min="11015" max="11015" width="7.25" customWidth="1"/>
    <col min="11016" max="11016" width="9.75" customWidth="1"/>
    <col min="11017" max="11017" width="7.25" customWidth="1"/>
    <col min="11018" max="11018" width="9.75" customWidth="1"/>
    <col min="11019" max="11019" width="7.25" customWidth="1"/>
    <col min="11020" max="11020" width="9.75" customWidth="1"/>
    <col min="11265" max="11265" width="3.75" customWidth="1"/>
    <col min="11266" max="11266" width="8.5" customWidth="1"/>
    <col min="11267" max="11267" width="7.875" customWidth="1"/>
    <col min="11268" max="11268" width="10.5" customWidth="1"/>
    <col min="11269" max="11269" width="7.25" customWidth="1"/>
    <col min="11270" max="11270" width="9.75" customWidth="1"/>
    <col min="11271" max="11271" width="7.25" customWidth="1"/>
    <col min="11272" max="11272" width="9.75" customWidth="1"/>
    <col min="11273" max="11273" width="7.25" customWidth="1"/>
    <col min="11274" max="11274" width="9.75" customWidth="1"/>
    <col min="11275" max="11275" width="7.25" customWidth="1"/>
    <col min="11276" max="11276" width="9.75" customWidth="1"/>
    <col min="11521" max="11521" width="3.75" customWidth="1"/>
    <col min="11522" max="11522" width="8.5" customWidth="1"/>
    <col min="11523" max="11523" width="7.875" customWidth="1"/>
    <col min="11524" max="11524" width="10.5" customWidth="1"/>
    <col min="11525" max="11525" width="7.25" customWidth="1"/>
    <col min="11526" max="11526" width="9.75" customWidth="1"/>
    <col min="11527" max="11527" width="7.25" customWidth="1"/>
    <col min="11528" max="11528" width="9.75" customWidth="1"/>
    <col min="11529" max="11529" width="7.25" customWidth="1"/>
    <col min="11530" max="11530" width="9.75" customWidth="1"/>
    <col min="11531" max="11531" width="7.25" customWidth="1"/>
    <col min="11532" max="11532" width="9.75" customWidth="1"/>
    <col min="11777" max="11777" width="3.75" customWidth="1"/>
    <col min="11778" max="11778" width="8.5" customWidth="1"/>
    <col min="11779" max="11779" width="7.875" customWidth="1"/>
    <col min="11780" max="11780" width="10.5" customWidth="1"/>
    <col min="11781" max="11781" width="7.25" customWidth="1"/>
    <col min="11782" max="11782" width="9.75" customWidth="1"/>
    <col min="11783" max="11783" width="7.25" customWidth="1"/>
    <col min="11784" max="11784" width="9.75" customWidth="1"/>
    <col min="11785" max="11785" width="7.25" customWidth="1"/>
    <col min="11786" max="11786" width="9.75" customWidth="1"/>
    <col min="11787" max="11787" width="7.25" customWidth="1"/>
    <col min="11788" max="11788" width="9.75" customWidth="1"/>
    <col min="12033" max="12033" width="3.75" customWidth="1"/>
    <col min="12034" max="12034" width="8.5" customWidth="1"/>
    <col min="12035" max="12035" width="7.875" customWidth="1"/>
    <col min="12036" max="12036" width="10.5" customWidth="1"/>
    <col min="12037" max="12037" width="7.25" customWidth="1"/>
    <col min="12038" max="12038" width="9.75" customWidth="1"/>
    <col min="12039" max="12039" width="7.25" customWidth="1"/>
    <col min="12040" max="12040" width="9.75" customWidth="1"/>
    <col min="12041" max="12041" width="7.25" customWidth="1"/>
    <col min="12042" max="12042" width="9.75" customWidth="1"/>
    <col min="12043" max="12043" width="7.25" customWidth="1"/>
    <col min="12044" max="12044" width="9.75" customWidth="1"/>
    <col min="12289" max="12289" width="3.75" customWidth="1"/>
    <col min="12290" max="12290" width="8.5" customWidth="1"/>
    <col min="12291" max="12291" width="7.875" customWidth="1"/>
    <col min="12292" max="12292" width="10.5" customWidth="1"/>
    <col min="12293" max="12293" width="7.25" customWidth="1"/>
    <col min="12294" max="12294" width="9.75" customWidth="1"/>
    <col min="12295" max="12295" width="7.25" customWidth="1"/>
    <col min="12296" max="12296" width="9.75" customWidth="1"/>
    <col min="12297" max="12297" width="7.25" customWidth="1"/>
    <col min="12298" max="12298" width="9.75" customWidth="1"/>
    <col min="12299" max="12299" width="7.25" customWidth="1"/>
    <col min="12300" max="12300" width="9.75" customWidth="1"/>
    <col min="12545" max="12545" width="3.75" customWidth="1"/>
    <col min="12546" max="12546" width="8.5" customWidth="1"/>
    <col min="12547" max="12547" width="7.875" customWidth="1"/>
    <col min="12548" max="12548" width="10.5" customWidth="1"/>
    <col min="12549" max="12549" width="7.25" customWidth="1"/>
    <col min="12550" max="12550" width="9.75" customWidth="1"/>
    <col min="12551" max="12551" width="7.25" customWidth="1"/>
    <col min="12552" max="12552" width="9.75" customWidth="1"/>
    <col min="12553" max="12553" width="7.25" customWidth="1"/>
    <col min="12554" max="12554" width="9.75" customWidth="1"/>
    <col min="12555" max="12555" width="7.25" customWidth="1"/>
    <col min="12556" max="12556" width="9.75" customWidth="1"/>
    <col min="12801" max="12801" width="3.75" customWidth="1"/>
    <col min="12802" max="12802" width="8.5" customWidth="1"/>
    <col min="12803" max="12803" width="7.875" customWidth="1"/>
    <col min="12804" max="12804" width="10.5" customWidth="1"/>
    <col min="12805" max="12805" width="7.25" customWidth="1"/>
    <col min="12806" max="12806" width="9.75" customWidth="1"/>
    <col min="12807" max="12807" width="7.25" customWidth="1"/>
    <col min="12808" max="12808" width="9.75" customWidth="1"/>
    <col min="12809" max="12809" width="7.25" customWidth="1"/>
    <col min="12810" max="12810" width="9.75" customWidth="1"/>
    <col min="12811" max="12811" width="7.25" customWidth="1"/>
    <col min="12812" max="12812" width="9.75" customWidth="1"/>
    <col min="13057" max="13057" width="3.75" customWidth="1"/>
    <col min="13058" max="13058" width="8.5" customWidth="1"/>
    <col min="13059" max="13059" width="7.875" customWidth="1"/>
    <col min="13060" max="13060" width="10.5" customWidth="1"/>
    <col min="13061" max="13061" width="7.25" customWidth="1"/>
    <col min="13062" max="13062" width="9.75" customWidth="1"/>
    <col min="13063" max="13063" width="7.25" customWidth="1"/>
    <col min="13064" max="13064" width="9.75" customWidth="1"/>
    <col min="13065" max="13065" width="7.25" customWidth="1"/>
    <col min="13066" max="13066" width="9.75" customWidth="1"/>
    <col min="13067" max="13067" width="7.25" customWidth="1"/>
    <col min="13068" max="13068" width="9.75" customWidth="1"/>
    <col min="13313" max="13313" width="3.75" customWidth="1"/>
    <col min="13314" max="13314" width="8.5" customWidth="1"/>
    <col min="13315" max="13315" width="7.875" customWidth="1"/>
    <col min="13316" max="13316" width="10.5" customWidth="1"/>
    <col min="13317" max="13317" width="7.25" customWidth="1"/>
    <col min="13318" max="13318" width="9.75" customWidth="1"/>
    <col min="13319" max="13319" width="7.25" customWidth="1"/>
    <col min="13320" max="13320" width="9.75" customWidth="1"/>
    <col min="13321" max="13321" width="7.25" customWidth="1"/>
    <col min="13322" max="13322" width="9.75" customWidth="1"/>
    <col min="13323" max="13323" width="7.25" customWidth="1"/>
    <col min="13324" max="13324" width="9.75" customWidth="1"/>
    <col min="13569" max="13569" width="3.75" customWidth="1"/>
    <col min="13570" max="13570" width="8.5" customWidth="1"/>
    <col min="13571" max="13571" width="7.875" customWidth="1"/>
    <col min="13572" max="13572" width="10.5" customWidth="1"/>
    <col min="13573" max="13573" width="7.25" customWidth="1"/>
    <col min="13574" max="13574" width="9.75" customWidth="1"/>
    <col min="13575" max="13575" width="7.25" customWidth="1"/>
    <col min="13576" max="13576" width="9.75" customWidth="1"/>
    <col min="13577" max="13577" width="7.25" customWidth="1"/>
    <col min="13578" max="13578" width="9.75" customWidth="1"/>
    <col min="13579" max="13579" width="7.25" customWidth="1"/>
    <col min="13580" max="13580" width="9.75" customWidth="1"/>
    <col min="13825" max="13825" width="3.75" customWidth="1"/>
    <col min="13826" max="13826" width="8.5" customWidth="1"/>
    <col min="13827" max="13827" width="7.875" customWidth="1"/>
    <col min="13828" max="13828" width="10.5" customWidth="1"/>
    <col min="13829" max="13829" width="7.25" customWidth="1"/>
    <col min="13830" max="13830" width="9.75" customWidth="1"/>
    <col min="13831" max="13831" width="7.25" customWidth="1"/>
    <col min="13832" max="13832" width="9.75" customWidth="1"/>
    <col min="13833" max="13833" width="7.25" customWidth="1"/>
    <col min="13834" max="13834" width="9.75" customWidth="1"/>
    <col min="13835" max="13835" width="7.25" customWidth="1"/>
    <col min="13836" max="13836" width="9.75" customWidth="1"/>
    <col min="14081" max="14081" width="3.75" customWidth="1"/>
    <col min="14082" max="14082" width="8.5" customWidth="1"/>
    <col min="14083" max="14083" width="7.875" customWidth="1"/>
    <col min="14084" max="14084" width="10.5" customWidth="1"/>
    <col min="14085" max="14085" width="7.25" customWidth="1"/>
    <col min="14086" max="14086" width="9.75" customWidth="1"/>
    <col min="14087" max="14087" width="7.25" customWidth="1"/>
    <col min="14088" max="14088" width="9.75" customWidth="1"/>
    <col min="14089" max="14089" width="7.25" customWidth="1"/>
    <col min="14090" max="14090" width="9.75" customWidth="1"/>
    <col min="14091" max="14091" width="7.25" customWidth="1"/>
    <col min="14092" max="14092" width="9.75" customWidth="1"/>
    <col min="14337" max="14337" width="3.75" customWidth="1"/>
    <col min="14338" max="14338" width="8.5" customWidth="1"/>
    <col min="14339" max="14339" width="7.875" customWidth="1"/>
    <col min="14340" max="14340" width="10.5" customWidth="1"/>
    <col min="14341" max="14341" width="7.25" customWidth="1"/>
    <col min="14342" max="14342" width="9.75" customWidth="1"/>
    <col min="14343" max="14343" width="7.25" customWidth="1"/>
    <col min="14344" max="14344" width="9.75" customWidth="1"/>
    <col min="14345" max="14345" width="7.25" customWidth="1"/>
    <col min="14346" max="14346" width="9.75" customWidth="1"/>
    <col min="14347" max="14347" width="7.25" customWidth="1"/>
    <col min="14348" max="14348" width="9.75" customWidth="1"/>
    <col min="14593" max="14593" width="3.75" customWidth="1"/>
    <col min="14594" max="14594" width="8.5" customWidth="1"/>
    <col min="14595" max="14595" width="7.875" customWidth="1"/>
    <col min="14596" max="14596" width="10.5" customWidth="1"/>
    <col min="14597" max="14597" width="7.25" customWidth="1"/>
    <col min="14598" max="14598" width="9.75" customWidth="1"/>
    <col min="14599" max="14599" width="7.25" customWidth="1"/>
    <col min="14600" max="14600" width="9.75" customWidth="1"/>
    <col min="14601" max="14601" width="7.25" customWidth="1"/>
    <col min="14602" max="14602" width="9.75" customWidth="1"/>
    <col min="14603" max="14603" width="7.25" customWidth="1"/>
    <col min="14604" max="14604" width="9.75" customWidth="1"/>
    <col min="14849" max="14849" width="3.75" customWidth="1"/>
    <col min="14850" max="14850" width="8.5" customWidth="1"/>
    <col min="14851" max="14851" width="7.875" customWidth="1"/>
    <col min="14852" max="14852" width="10.5" customWidth="1"/>
    <col min="14853" max="14853" width="7.25" customWidth="1"/>
    <col min="14854" max="14854" width="9.75" customWidth="1"/>
    <col min="14855" max="14855" width="7.25" customWidth="1"/>
    <col min="14856" max="14856" width="9.75" customWidth="1"/>
    <col min="14857" max="14857" width="7.25" customWidth="1"/>
    <col min="14858" max="14858" width="9.75" customWidth="1"/>
    <col min="14859" max="14859" width="7.25" customWidth="1"/>
    <col min="14860" max="14860" width="9.75" customWidth="1"/>
    <col min="15105" max="15105" width="3.75" customWidth="1"/>
    <col min="15106" max="15106" width="8.5" customWidth="1"/>
    <col min="15107" max="15107" width="7.875" customWidth="1"/>
    <col min="15108" max="15108" width="10.5" customWidth="1"/>
    <col min="15109" max="15109" width="7.25" customWidth="1"/>
    <col min="15110" max="15110" width="9.75" customWidth="1"/>
    <col min="15111" max="15111" width="7.25" customWidth="1"/>
    <col min="15112" max="15112" width="9.75" customWidth="1"/>
    <col min="15113" max="15113" width="7.25" customWidth="1"/>
    <col min="15114" max="15114" width="9.75" customWidth="1"/>
    <col min="15115" max="15115" width="7.25" customWidth="1"/>
    <col min="15116" max="15116" width="9.75" customWidth="1"/>
    <col min="15361" max="15361" width="3.75" customWidth="1"/>
    <col min="15362" max="15362" width="8.5" customWidth="1"/>
    <col min="15363" max="15363" width="7.875" customWidth="1"/>
    <col min="15364" max="15364" width="10.5" customWidth="1"/>
    <col min="15365" max="15365" width="7.25" customWidth="1"/>
    <col min="15366" max="15366" width="9.75" customWidth="1"/>
    <col min="15367" max="15367" width="7.25" customWidth="1"/>
    <col min="15368" max="15368" width="9.75" customWidth="1"/>
    <col min="15369" max="15369" width="7.25" customWidth="1"/>
    <col min="15370" max="15370" width="9.75" customWidth="1"/>
    <col min="15371" max="15371" width="7.25" customWidth="1"/>
    <col min="15372" max="15372" width="9.75" customWidth="1"/>
    <col min="15617" max="15617" width="3.75" customWidth="1"/>
    <col min="15618" max="15618" width="8.5" customWidth="1"/>
    <col min="15619" max="15619" width="7.875" customWidth="1"/>
    <col min="15620" max="15620" width="10.5" customWidth="1"/>
    <col min="15621" max="15621" width="7.25" customWidth="1"/>
    <col min="15622" max="15622" width="9.75" customWidth="1"/>
    <col min="15623" max="15623" width="7.25" customWidth="1"/>
    <col min="15624" max="15624" width="9.75" customWidth="1"/>
    <col min="15625" max="15625" width="7.25" customWidth="1"/>
    <col min="15626" max="15626" width="9.75" customWidth="1"/>
    <col min="15627" max="15627" width="7.25" customWidth="1"/>
    <col min="15628" max="15628" width="9.75" customWidth="1"/>
    <col min="15873" max="15873" width="3.75" customWidth="1"/>
    <col min="15874" max="15874" width="8.5" customWidth="1"/>
    <col min="15875" max="15875" width="7.875" customWidth="1"/>
    <col min="15876" max="15876" width="10.5" customWidth="1"/>
    <col min="15877" max="15877" width="7.25" customWidth="1"/>
    <col min="15878" max="15878" width="9.75" customWidth="1"/>
    <col min="15879" max="15879" width="7.25" customWidth="1"/>
    <col min="15880" max="15880" width="9.75" customWidth="1"/>
    <col min="15881" max="15881" width="7.25" customWidth="1"/>
    <col min="15882" max="15882" width="9.75" customWidth="1"/>
    <col min="15883" max="15883" width="7.25" customWidth="1"/>
    <col min="15884" max="15884" width="9.75" customWidth="1"/>
    <col min="16129" max="16129" width="3.75" customWidth="1"/>
    <col min="16130" max="16130" width="8.5" customWidth="1"/>
    <col min="16131" max="16131" width="7.875" customWidth="1"/>
    <col min="16132" max="16132" width="10.5" customWidth="1"/>
    <col min="16133" max="16133" width="7.25" customWidth="1"/>
    <col min="16134" max="16134" width="9.75" customWidth="1"/>
    <col min="16135" max="16135" width="7.25" customWidth="1"/>
    <col min="16136" max="16136" width="9.75" customWidth="1"/>
    <col min="16137" max="16137" width="7.25" customWidth="1"/>
    <col min="16138" max="16138" width="9.75" customWidth="1"/>
    <col min="16139" max="16139" width="7.25" customWidth="1"/>
    <col min="16140" max="16140" width="9.75" customWidth="1"/>
  </cols>
  <sheetData>
    <row r="2" spans="2:16" ht="15" customHeight="1">
      <c r="B2" s="216" t="s">
        <v>105</v>
      </c>
      <c r="C2" s="216"/>
      <c r="D2" s="216"/>
      <c r="E2" s="216"/>
      <c r="F2" s="216"/>
      <c r="G2" s="216"/>
      <c r="H2" s="216"/>
      <c r="I2" s="216"/>
      <c r="J2" s="216"/>
      <c r="K2" s="216"/>
      <c r="L2" s="216"/>
      <c r="M2" s="85"/>
      <c r="N2" s="85"/>
    </row>
    <row r="3" spans="2:16" ht="9" customHeight="1">
      <c r="C3" s="58"/>
    </row>
    <row r="4" spans="2:16">
      <c r="B4" s="3" t="s">
        <v>63</v>
      </c>
      <c r="C4" s="3"/>
      <c r="D4" s="3"/>
      <c r="E4" s="3"/>
      <c r="F4" s="3"/>
      <c r="G4" s="3"/>
      <c r="H4" s="3"/>
      <c r="I4" s="3"/>
      <c r="J4" s="3"/>
      <c r="K4" s="3"/>
      <c r="L4" s="91" t="s">
        <v>223</v>
      </c>
    </row>
    <row r="5" spans="2:16" ht="28.5" customHeight="1">
      <c r="B5" s="188" t="s">
        <v>135</v>
      </c>
      <c r="C5" s="217" t="s">
        <v>38</v>
      </c>
      <c r="D5" s="218"/>
      <c r="E5" s="217" t="s">
        <v>40</v>
      </c>
      <c r="F5" s="218"/>
      <c r="G5" s="222" t="s">
        <v>136</v>
      </c>
      <c r="H5" s="221"/>
      <c r="I5" s="222" t="s">
        <v>137</v>
      </c>
      <c r="J5" s="220"/>
      <c r="K5" s="217" t="s">
        <v>36</v>
      </c>
      <c r="L5" s="205"/>
    </row>
    <row r="6" spans="2:16" s="1" customFormat="1">
      <c r="B6" s="189"/>
      <c r="C6" s="59" t="s">
        <v>4</v>
      </c>
      <c r="D6" s="96" t="s">
        <v>0</v>
      </c>
      <c r="E6" s="99" t="s">
        <v>4</v>
      </c>
      <c r="F6" s="96" t="s">
        <v>0</v>
      </c>
      <c r="G6" s="99" t="s">
        <v>4</v>
      </c>
      <c r="H6" s="98" t="s">
        <v>0</v>
      </c>
      <c r="I6" s="99" t="s">
        <v>4</v>
      </c>
      <c r="J6" s="96" t="s">
        <v>0</v>
      </c>
      <c r="K6" s="99" t="s">
        <v>4</v>
      </c>
      <c r="L6" s="98" t="s">
        <v>0</v>
      </c>
    </row>
    <row r="7" spans="2:16" ht="6" customHeight="1">
      <c r="B7" s="7"/>
      <c r="C7" s="16"/>
      <c r="D7" s="7"/>
      <c r="E7" s="7"/>
      <c r="F7" s="5"/>
      <c r="G7" s="5"/>
      <c r="H7" s="7"/>
      <c r="I7" s="5"/>
      <c r="J7" s="7"/>
      <c r="K7" s="7"/>
      <c r="L7" s="5"/>
    </row>
    <row r="8" spans="2:16" s="2" customFormat="1" ht="15" customHeight="1">
      <c r="B8" s="60" t="s">
        <v>55</v>
      </c>
      <c r="C8" s="151">
        <f>[1]京都市!AL8</f>
        <v>8421</v>
      </c>
      <c r="D8" s="152">
        <f>[1]京都市!AM8</f>
        <v>577775</v>
      </c>
      <c r="E8" s="152">
        <f>[1]京都市!AR8</f>
        <v>175</v>
      </c>
      <c r="F8" s="152">
        <f>[1]京都市!AS8</f>
        <v>13015</v>
      </c>
      <c r="G8" s="152">
        <f>[1]京都市!AX8</f>
        <v>108</v>
      </c>
      <c r="H8" s="152">
        <f>[1]京都市!AY8</f>
        <v>10203</v>
      </c>
      <c r="I8" s="157">
        <v>0</v>
      </c>
      <c r="J8" s="158">
        <v>0</v>
      </c>
      <c r="K8" s="152">
        <f>[1]京都市!BJ8</f>
        <v>192</v>
      </c>
      <c r="L8" s="152">
        <f>[1]京都市!BK8</f>
        <v>14791</v>
      </c>
      <c r="O8" s="66"/>
      <c r="P8" s="66"/>
    </row>
    <row r="9" spans="2:16" ht="15" customHeight="1">
      <c r="B9" s="7" t="s">
        <v>83</v>
      </c>
      <c r="C9" s="67">
        <f>[1]京都市!AL9</f>
        <v>646</v>
      </c>
      <c r="D9" s="63">
        <f>[1]京都市!AM9</f>
        <v>55535</v>
      </c>
      <c r="E9" s="115">
        <f>[1]京都市!AR9</f>
        <v>0</v>
      </c>
      <c r="F9" s="115">
        <f>[1]京都市!AS9</f>
        <v>0</v>
      </c>
      <c r="G9" s="63">
        <f>[1]京都市!AX9</f>
        <v>10</v>
      </c>
      <c r="H9" s="63">
        <f>[1]京都市!AY9</f>
        <v>924</v>
      </c>
      <c r="I9" s="115">
        <v>0</v>
      </c>
      <c r="J9" s="115">
        <v>0</v>
      </c>
      <c r="K9" s="63">
        <f>[1]京都市!BJ9</f>
        <v>7</v>
      </c>
      <c r="L9" s="63">
        <f>[1]京都市!BK9</f>
        <v>713</v>
      </c>
      <c r="O9" s="65"/>
      <c r="P9" s="65"/>
    </row>
    <row r="10" spans="2:16" ht="15" customHeight="1">
      <c r="B10" s="7" t="s">
        <v>84</v>
      </c>
      <c r="C10" s="67">
        <f>[1]京都市!AL10</f>
        <v>684</v>
      </c>
      <c r="D10" s="63">
        <f>[1]京都市!AM10</f>
        <v>38954</v>
      </c>
      <c r="E10" s="115">
        <f>[1]京都市!AR10</f>
        <v>0</v>
      </c>
      <c r="F10" s="115">
        <f>[1]京都市!AS10</f>
        <v>0</v>
      </c>
      <c r="G10" s="63">
        <f>[1]京都市!AX10</f>
        <v>2</v>
      </c>
      <c r="H10" s="63">
        <f>[1]京都市!AY10</f>
        <v>254</v>
      </c>
      <c r="I10" s="115">
        <v>0</v>
      </c>
      <c r="J10" s="115">
        <v>0</v>
      </c>
      <c r="K10" s="63">
        <f>[1]京都市!BJ10</f>
        <v>4</v>
      </c>
      <c r="L10" s="63">
        <f>[1]京都市!BK10</f>
        <v>445</v>
      </c>
    </row>
    <row r="11" spans="2:16" ht="15" customHeight="1">
      <c r="B11" s="7" t="s">
        <v>85</v>
      </c>
      <c r="C11" s="67">
        <f>[1]京都市!AL11</f>
        <v>759</v>
      </c>
      <c r="D11" s="63">
        <f>[1]京都市!AM11</f>
        <v>59918</v>
      </c>
      <c r="E11" s="115">
        <f>[1]京都市!AR11</f>
        <v>0</v>
      </c>
      <c r="F11" s="115">
        <f>[1]京都市!AS11</f>
        <v>0</v>
      </c>
      <c r="G11" s="63">
        <f>[1]京都市!AX11</f>
        <v>1</v>
      </c>
      <c r="H11" s="63">
        <f>[1]京都市!AY11</f>
        <v>123</v>
      </c>
      <c r="I11" s="115">
        <v>0</v>
      </c>
      <c r="J11" s="115">
        <v>0</v>
      </c>
      <c r="K11" s="63">
        <f>[1]京都市!BJ11</f>
        <v>78</v>
      </c>
      <c r="L11" s="63">
        <f>[1]京都市!BK11</f>
        <v>4527</v>
      </c>
    </row>
    <row r="12" spans="2:16" ht="15" customHeight="1">
      <c r="B12" s="7" t="s">
        <v>86</v>
      </c>
      <c r="C12" s="67">
        <f>[1]京都市!AL12</f>
        <v>663</v>
      </c>
      <c r="D12" s="63">
        <f>[1]京都市!AM12</f>
        <v>45303</v>
      </c>
      <c r="E12" s="115">
        <f>[1]京都市!AR12</f>
        <v>0</v>
      </c>
      <c r="F12" s="115">
        <f>[1]京都市!AS12</f>
        <v>0</v>
      </c>
      <c r="G12" s="63">
        <f>[1]京都市!AX12</f>
        <v>22</v>
      </c>
      <c r="H12" s="63">
        <f>[1]京都市!AY12</f>
        <v>1551</v>
      </c>
      <c r="I12" s="115">
        <v>0</v>
      </c>
      <c r="J12" s="115">
        <v>0</v>
      </c>
      <c r="K12" s="63">
        <f>[1]京都市!BJ12</f>
        <v>5</v>
      </c>
      <c r="L12" s="63">
        <f>[1]京都市!BK12</f>
        <v>640</v>
      </c>
    </row>
    <row r="13" spans="2:16" ht="15" customHeight="1">
      <c r="B13" s="7" t="s">
        <v>87</v>
      </c>
      <c r="C13" s="67">
        <f>[1]京都市!AL13</f>
        <v>83</v>
      </c>
      <c r="D13" s="63">
        <f>[1]京都市!AM13</f>
        <v>7217</v>
      </c>
      <c r="E13" s="115">
        <f>[1]京都市!AR13</f>
        <v>0</v>
      </c>
      <c r="F13" s="115">
        <f>[1]京都市!AS13</f>
        <v>0</v>
      </c>
      <c r="G13" s="63">
        <f>[1]京都市!AX13</f>
        <v>1</v>
      </c>
      <c r="H13" s="63">
        <f>[1]京都市!AY13</f>
        <v>101</v>
      </c>
      <c r="I13" s="115">
        <v>0</v>
      </c>
      <c r="J13" s="115">
        <v>0</v>
      </c>
      <c r="K13" s="63">
        <f>[1]京都市!BJ13</f>
        <v>1</v>
      </c>
      <c r="L13" s="63">
        <f>[1]京都市!BK13</f>
        <v>214</v>
      </c>
    </row>
    <row r="14" spans="2:16" ht="15" customHeight="1">
      <c r="B14" s="7" t="s">
        <v>88</v>
      </c>
      <c r="C14" s="67">
        <f>[1]京都市!AL14</f>
        <v>960</v>
      </c>
      <c r="D14" s="63">
        <f>[1]京都市!AM14</f>
        <v>58299</v>
      </c>
      <c r="E14" s="115">
        <f>[1]京都市!AR14</f>
        <v>0</v>
      </c>
      <c r="F14" s="115">
        <f>[1]京都市!AS14</f>
        <v>0</v>
      </c>
      <c r="G14" s="63">
        <f>[1]京都市!AX14</f>
        <v>12</v>
      </c>
      <c r="H14" s="63">
        <f>[1]京都市!AY14</f>
        <v>1158</v>
      </c>
      <c r="I14" s="115">
        <v>0</v>
      </c>
      <c r="J14" s="115">
        <v>0</v>
      </c>
      <c r="K14" s="63">
        <f>[1]京都市!BJ14</f>
        <v>14</v>
      </c>
      <c r="L14" s="63">
        <f>[1]京都市!BK14</f>
        <v>1570</v>
      </c>
    </row>
    <row r="15" spans="2:16" ht="15" customHeight="1">
      <c r="B15" s="7" t="s">
        <v>89</v>
      </c>
      <c r="C15" s="67">
        <f>[1]京都市!AL15</f>
        <v>563</v>
      </c>
      <c r="D15" s="63">
        <f>[1]京都市!AM15</f>
        <v>35404</v>
      </c>
      <c r="E15" s="63">
        <f>[1]京都市!AR15</f>
        <v>175</v>
      </c>
      <c r="F15" s="63">
        <f>[1]京都市!AS15</f>
        <v>13015</v>
      </c>
      <c r="G15" s="63">
        <f>[1]京都市!AX15</f>
        <v>2</v>
      </c>
      <c r="H15" s="63">
        <f>[1]京都市!AY15</f>
        <v>339</v>
      </c>
      <c r="I15" s="115">
        <v>0</v>
      </c>
      <c r="J15" s="115">
        <v>0</v>
      </c>
      <c r="K15" s="63">
        <f>[1]京都市!BJ15</f>
        <v>6</v>
      </c>
      <c r="L15" s="63">
        <f>[1]京都市!BK15</f>
        <v>748</v>
      </c>
    </row>
    <row r="16" spans="2:16" ht="15" customHeight="1">
      <c r="B16" s="7" t="s">
        <v>90</v>
      </c>
      <c r="C16" s="67">
        <f>[1]京都市!AL16</f>
        <v>975</v>
      </c>
      <c r="D16" s="63">
        <f>[1]京都市!AM16</f>
        <v>52316</v>
      </c>
      <c r="E16" s="115">
        <f>[1]京都市!AR16</f>
        <v>0</v>
      </c>
      <c r="F16" s="115">
        <f>[1]京都市!AS16</f>
        <v>0</v>
      </c>
      <c r="G16" s="63">
        <f>[1]京都市!AX16</f>
        <v>16</v>
      </c>
      <c r="H16" s="63">
        <f>[1]京都市!AY16</f>
        <v>1671</v>
      </c>
      <c r="I16" s="115">
        <v>0</v>
      </c>
      <c r="J16" s="115">
        <v>0</v>
      </c>
      <c r="K16" s="63">
        <f>[1]京都市!BJ16</f>
        <v>37</v>
      </c>
      <c r="L16" s="63">
        <f>[1]京都市!BK16</f>
        <v>1903</v>
      </c>
    </row>
    <row r="17" spans="2:55" ht="15" customHeight="1">
      <c r="B17" s="7" t="s">
        <v>91</v>
      </c>
      <c r="C17" s="67">
        <f>[1]京都市!AL17</f>
        <v>1100</v>
      </c>
      <c r="D17" s="63">
        <f>[1]京都市!AM17</f>
        <v>77971</v>
      </c>
      <c r="E17" s="115">
        <f>[1]京都市!AR17</f>
        <v>0</v>
      </c>
      <c r="F17" s="115">
        <f>[1]京都市!AS17</f>
        <v>0</v>
      </c>
      <c r="G17" s="63">
        <f>[1]京都市!AX17</f>
        <v>15</v>
      </c>
      <c r="H17" s="63">
        <f>[1]京都市!AY17</f>
        <v>1420</v>
      </c>
      <c r="I17" s="115">
        <v>0</v>
      </c>
      <c r="J17" s="115">
        <v>0</v>
      </c>
      <c r="K17" s="63">
        <f>[1]京都市!BJ17</f>
        <v>9</v>
      </c>
      <c r="L17" s="63">
        <f>[1]京都市!BK17</f>
        <v>1192</v>
      </c>
    </row>
    <row r="18" spans="2:55" ht="15" customHeight="1">
      <c r="B18" s="7" t="s">
        <v>92</v>
      </c>
      <c r="C18" s="67">
        <f>[1]京都市!AL18</f>
        <v>602</v>
      </c>
      <c r="D18" s="63">
        <f>[1]京都市!AM18</f>
        <v>51018</v>
      </c>
      <c r="E18" s="115">
        <f>[1]京都市!AR18</f>
        <v>0</v>
      </c>
      <c r="F18" s="115">
        <f>[1]京都市!AS18</f>
        <v>0</v>
      </c>
      <c r="G18" s="63">
        <f>[1]京都市!AX18</f>
        <v>3</v>
      </c>
      <c r="H18" s="63">
        <f>[1]京都市!AY18</f>
        <v>255</v>
      </c>
      <c r="I18" s="115">
        <v>0</v>
      </c>
      <c r="J18" s="115">
        <v>0</v>
      </c>
      <c r="K18" s="63">
        <f>[1]京都市!BJ18</f>
        <v>9</v>
      </c>
      <c r="L18" s="63">
        <f>[1]京都市!BK18</f>
        <v>1200</v>
      </c>
    </row>
    <row r="19" spans="2:55" ht="15" customHeight="1">
      <c r="B19" s="7" t="s">
        <v>93</v>
      </c>
      <c r="C19" s="67">
        <f>[1]京都市!AL19</f>
        <v>1386</v>
      </c>
      <c r="D19" s="63">
        <f>[1]京都市!AM19</f>
        <v>95840</v>
      </c>
      <c r="E19" s="115">
        <f>[1]京都市!AR19</f>
        <v>0</v>
      </c>
      <c r="F19" s="115">
        <f>[1]京都市!AS19</f>
        <v>0</v>
      </c>
      <c r="G19" s="63">
        <f>[1]京都市!AX19</f>
        <v>24</v>
      </c>
      <c r="H19" s="63">
        <f>[1]京都市!AY19</f>
        <v>2407</v>
      </c>
      <c r="I19" s="115">
        <v>0</v>
      </c>
      <c r="J19" s="115">
        <v>0</v>
      </c>
      <c r="K19" s="63">
        <f>[1]京都市!BJ19</f>
        <v>22</v>
      </c>
      <c r="L19" s="63">
        <f>[1]京都市!BK19</f>
        <v>1639</v>
      </c>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row>
    <row r="20" spans="2:55" ht="6" customHeight="1">
      <c r="B20" s="4"/>
      <c r="C20" s="41"/>
      <c r="D20" s="42"/>
      <c r="E20" s="42"/>
      <c r="F20" s="42"/>
      <c r="G20" s="42"/>
      <c r="H20" s="42"/>
      <c r="I20" s="42"/>
      <c r="J20" s="42"/>
      <c r="K20" s="42"/>
      <c r="L20" s="42"/>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row>
  </sheetData>
  <mergeCells count="7">
    <mergeCell ref="B2:L2"/>
    <mergeCell ref="C5:D5"/>
    <mergeCell ref="E5:F5"/>
    <mergeCell ref="G5:H5"/>
    <mergeCell ref="I5:J5"/>
    <mergeCell ref="K5:L5"/>
    <mergeCell ref="B5:B6"/>
  </mergeCells>
  <phoneticPr fontId="2"/>
  <conditionalFormatting sqref="K8:L19">
    <cfRule type="cellIs" dxfId="7" priority="14" stopIfTrue="1" operator="equal">
      <formula>0</formula>
    </cfRule>
  </conditionalFormatting>
  <conditionalFormatting sqref="C8:H8 C15:H15 C9:D14 G9:H14 C16:D19 G16:H19">
    <cfRule type="cellIs" dxfId="6" priority="13" stopIfTrue="1" operator="equal">
      <formula>0</formula>
    </cfRule>
  </conditionalFormatting>
  <conditionalFormatting sqref="E9">
    <cfRule type="cellIs" dxfId="5" priority="11" stopIfTrue="1" operator="equal">
      <formula>0</formula>
    </cfRule>
  </conditionalFormatting>
  <conditionalFormatting sqref="E10:F14">
    <cfRule type="cellIs" dxfId="4" priority="5" stopIfTrue="1" operator="equal">
      <formula>0</formula>
    </cfRule>
  </conditionalFormatting>
  <conditionalFormatting sqref="F9">
    <cfRule type="cellIs" dxfId="3" priority="4" stopIfTrue="1" operator="equal">
      <formula>0</formula>
    </cfRule>
  </conditionalFormatting>
  <conditionalFormatting sqref="E16:F19">
    <cfRule type="cellIs" dxfId="2" priority="3" stopIfTrue="1" operator="equal">
      <formula>0</formula>
    </cfRule>
  </conditionalFormatting>
  <conditionalFormatting sqref="I8:J8">
    <cfRule type="cellIs" dxfId="1" priority="1" stopIfTrue="1" operator="equal">
      <formula>0</formula>
    </cfRule>
  </conditionalFormatting>
  <conditionalFormatting sqref="I9:J19">
    <cfRule type="cellIs" dxfId="0" priority="2" stopIfTrue="1" operator="equal">
      <formula>0</formula>
    </cfRule>
  </conditionalFormatting>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4">
    <tabColor theme="9" tint="0.39997558519241921"/>
  </sheetPr>
  <dimension ref="B2:K33"/>
  <sheetViews>
    <sheetView showGridLines="0" zoomScaleNormal="100" zoomScaleSheetLayoutView="100" workbookViewId="0"/>
  </sheetViews>
  <sheetFormatPr defaultRowHeight="13.5"/>
  <cols>
    <col min="1" max="1" width="3.125" customWidth="1"/>
    <col min="2" max="2" width="13.75" customWidth="1"/>
    <col min="3" max="4" width="9.5" bestFit="1" customWidth="1"/>
    <col min="5" max="5" width="8.5" bestFit="1" customWidth="1"/>
    <col min="6" max="7" width="10.5" bestFit="1" customWidth="1"/>
    <col min="8" max="8" width="8.5" bestFit="1" customWidth="1"/>
    <col min="9" max="10" width="9.5" bestFit="1" customWidth="1"/>
    <col min="11" max="11" width="8.375" bestFit="1" customWidth="1"/>
    <col min="257" max="257" width="3.125" customWidth="1"/>
    <col min="258" max="258" width="14.75" customWidth="1"/>
    <col min="259" max="260" width="10" customWidth="1"/>
    <col min="261" max="261" width="9.5" customWidth="1"/>
    <col min="262" max="263" width="12.125" customWidth="1"/>
    <col min="264" max="264" width="9.5" customWidth="1"/>
    <col min="265" max="266" width="9.125" customWidth="1"/>
    <col min="267" max="267" width="9.5" customWidth="1"/>
    <col min="513" max="513" width="3.125" customWidth="1"/>
    <col min="514" max="514" width="14.75" customWidth="1"/>
    <col min="515" max="516" width="10" customWidth="1"/>
    <col min="517" max="517" width="9.5" customWidth="1"/>
    <col min="518" max="519" width="12.125" customWidth="1"/>
    <col min="520" max="520" width="9.5" customWidth="1"/>
    <col min="521" max="522" width="9.125" customWidth="1"/>
    <col min="523" max="523" width="9.5" customWidth="1"/>
    <col min="769" max="769" width="3.125" customWidth="1"/>
    <col min="770" max="770" width="14.75" customWidth="1"/>
    <col min="771" max="772" width="10" customWidth="1"/>
    <col min="773" max="773" width="9.5" customWidth="1"/>
    <col min="774" max="775" width="12.125" customWidth="1"/>
    <col min="776" max="776" width="9.5" customWidth="1"/>
    <col min="777" max="778" width="9.125" customWidth="1"/>
    <col min="779" max="779" width="9.5" customWidth="1"/>
    <col min="1025" max="1025" width="3.125" customWidth="1"/>
    <col min="1026" max="1026" width="14.75" customWidth="1"/>
    <col min="1027" max="1028" width="10" customWidth="1"/>
    <col min="1029" max="1029" width="9.5" customWidth="1"/>
    <col min="1030" max="1031" width="12.125" customWidth="1"/>
    <col min="1032" max="1032" width="9.5" customWidth="1"/>
    <col min="1033" max="1034" width="9.125" customWidth="1"/>
    <col min="1035" max="1035" width="9.5" customWidth="1"/>
    <col min="1281" max="1281" width="3.125" customWidth="1"/>
    <col min="1282" max="1282" width="14.75" customWidth="1"/>
    <col min="1283" max="1284" width="10" customWidth="1"/>
    <col min="1285" max="1285" width="9.5" customWidth="1"/>
    <col min="1286" max="1287" width="12.125" customWidth="1"/>
    <col min="1288" max="1288" width="9.5" customWidth="1"/>
    <col min="1289" max="1290" width="9.125" customWidth="1"/>
    <col min="1291" max="1291" width="9.5" customWidth="1"/>
    <col min="1537" max="1537" width="3.125" customWidth="1"/>
    <col min="1538" max="1538" width="14.75" customWidth="1"/>
    <col min="1539" max="1540" width="10" customWidth="1"/>
    <col min="1541" max="1541" width="9.5" customWidth="1"/>
    <col min="1542" max="1543" width="12.125" customWidth="1"/>
    <col min="1544" max="1544" width="9.5" customWidth="1"/>
    <col min="1545" max="1546" width="9.125" customWidth="1"/>
    <col min="1547" max="1547" width="9.5" customWidth="1"/>
    <col min="1793" max="1793" width="3.125" customWidth="1"/>
    <col min="1794" max="1794" width="14.75" customWidth="1"/>
    <col min="1795" max="1796" width="10" customWidth="1"/>
    <col min="1797" max="1797" width="9.5" customWidth="1"/>
    <col min="1798" max="1799" width="12.125" customWidth="1"/>
    <col min="1800" max="1800" width="9.5" customWidth="1"/>
    <col min="1801" max="1802" width="9.125" customWidth="1"/>
    <col min="1803" max="1803" width="9.5" customWidth="1"/>
    <col min="2049" max="2049" width="3.125" customWidth="1"/>
    <col min="2050" max="2050" width="14.75" customWidth="1"/>
    <col min="2051" max="2052" width="10" customWidth="1"/>
    <col min="2053" max="2053" width="9.5" customWidth="1"/>
    <col min="2054" max="2055" width="12.125" customWidth="1"/>
    <col min="2056" max="2056" width="9.5" customWidth="1"/>
    <col min="2057" max="2058" width="9.125" customWidth="1"/>
    <col min="2059" max="2059" width="9.5" customWidth="1"/>
    <col min="2305" max="2305" width="3.125" customWidth="1"/>
    <col min="2306" max="2306" width="14.75" customWidth="1"/>
    <col min="2307" max="2308" width="10" customWidth="1"/>
    <col min="2309" max="2309" width="9.5" customWidth="1"/>
    <col min="2310" max="2311" width="12.125" customWidth="1"/>
    <col min="2312" max="2312" width="9.5" customWidth="1"/>
    <col min="2313" max="2314" width="9.125" customWidth="1"/>
    <col min="2315" max="2315" width="9.5" customWidth="1"/>
    <col min="2561" max="2561" width="3.125" customWidth="1"/>
    <col min="2562" max="2562" width="14.75" customWidth="1"/>
    <col min="2563" max="2564" width="10" customWidth="1"/>
    <col min="2565" max="2565" width="9.5" customWidth="1"/>
    <col min="2566" max="2567" width="12.125" customWidth="1"/>
    <col min="2568" max="2568" width="9.5" customWidth="1"/>
    <col min="2569" max="2570" width="9.125" customWidth="1"/>
    <col min="2571" max="2571" width="9.5" customWidth="1"/>
    <col min="2817" max="2817" width="3.125" customWidth="1"/>
    <col min="2818" max="2818" width="14.75" customWidth="1"/>
    <col min="2819" max="2820" width="10" customWidth="1"/>
    <col min="2821" max="2821" width="9.5" customWidth="1"/>
    <col min="2822" max="2823" width="12.125" customWidth="1"/>
    <col min="2824" max="2824" width="9.5" customWidth="1"/>
    <col min="2825" max="2826" width="9.125" customWidth="1"/>
    <col min="2827" max="2827" width="9.5" customWidth="1"/>
    <col min="3073" max="3073" width="3.125" customWidth="1"/>
    <col min="3074" max="3074" width="14.75" customWidth="1"/>
    <col min="3075" max="3076" width="10" customWidth="1"/>
    <col min="3077" max="3077" width="9.5" customWidth="1"/>
    <col min="3078" max="3079" width="12.125" customWidth="1"/>
    <col min="3080" max="3080" width="9.5" customWidth="1"/>
    <col min="3081" max="3082" width="9.125" customWidth="1"/>
    <col min="3083" max="3083" width="9.5" customWidth="1"/>
    <col min="3329" max="3329" width="3.125" customWidth="1"/>
    <col min="3330" max="3330" width="14.75" customWidth="1"/>
    <col min="3331" max="3332" width="10" customWidth="1"/>
    <col min="3333" max="3333" width="9.5" customWidth="1"/>
    <col min="3334" max="3335" width="12.125" customWidth="1"/>
    <col min="3336" max="3336" width="9.5" customWidth="1"/>
    <col min="3337" max="3338" width="9.125" customWidth="1"/>
    <col min="3339" max="3339" width="9.5" customWidth="1"/>
    <col min="3585" max="3585" width="3.125" customWidth="1"/>
    <col min="3586" max="3586" width="14.75" customWidth="1"/>
    <col min="3587" max="3588" width="10" customWidth="1"/>
    <col min="3589" max="3589" width="9.5" customWidth="1"/>
    <col min="3590" max="3591" width="12.125" customWidth="1"/>
    <col min="3592" max="3592" width="9.5" customWidth="1"/>
    <col min="3593" max="3594" width="9.125" customWidth="1"/>
    <col min="3595" max="3595" width="9.5" customWidth="1"/>
    <col min="3841" max="3841" width="3.125" customWidth="1"/>
    <col min="3842" max="3842" width="14.75" customWidth="1"/>
    <col min="3843" max="3844" width="10" customWidth="1"/>
    <col min="3845" max="3845" width="9.5" customWidth="1"/>
    <col min="3846" max="3847" width="12.125" customWidth="1"/>
    <col min="3848" max="3848" width="9.5" customWidth="1"/>
    <col min="3849" max="3850" width="9.125" customWidth="1"/>
    <col min="3851" max="3851" width="9.5" customWidth="1"/>
    <col min="4097" max="4097" width="3.125" customWidth="1"/>
    <col min="4098" max="4098" width="14.75" customWidth="1"/>
    <col min="4099" max="4100" width="10" customWidth="1"/>
    <col min="4101" max="4101" width="9.5" customWidth="1"/>
    <col min="4102" max="4103" width="12.125" customWidth="1"/>
    <col min="4104" max="4104" width="9.5" customWidth="1"/>
    <col min="4105" max="4106" width="9.125" customWidth="1"/>
    <col min="4107" max="4107" width="9.5" customWidth="1"/>
    <col min="4353" max="4353" width="3.125" customWidth="1"/>
    <col min="4354" max="4354" width="14.75" customWidth="1"/>
    <col min="4355" max="4356" width="10" customWidth="1"/>
    <col min="4357" max="4357" width="9.5" customWidth="1"/>
    <col min="4358" max="4359" width="12.125" customWidth="1"/>
    <col min="4360" max="4360" width="9.5" customWidth="1"/>
    <col min="4361" max="4362" width="9.125" customWidth="1"/>
    <col min="4363" max="4363" width="9.5" customWidth="1"/>
    <col min="4609" max="4609" width="3.125" customWidth="1"/>
    <col min="4610" max="4610" width="14.75" customWidth="1"/>
    <col min="4611" max="4612" width="10" customWidth="1"/>
    <col min="4613" max="4613" width="9.5" customWidth="1"/>
    <col min="4614" max="4615" width="12.125" customWidth="1"/>
    <col min="4616" max="4616" width="9.5" customWidth="1"/>
    <col min="4617" max="4618" width="9.125" customWidth="1"/>
    <col min="4619" max="4619" width="9.5" customWidth="1"/>
    <col min="4865" max="4865" width="3.125" customWidth="1"/>
    <col min="4866" max="4866" width="14.75" customWidth="1"/>
    <col min="4867" max="4868" width="10" customWidth="1"/>
    <col min="4869" max="4869" width="9.5" customWidth="1"/>
    <col min="4870" max="4871" width="12.125" customWidth="1"/>
    <col min="4872" max="4872" width="9.5" customWidth="1"/>
    <col min="4873" max="4874" width="9.125" customWidth="1"/>
    <col min="4875" max="4875" width="9.5" customWidth="1"/>
    <col min="5121" max="5121" width="3.125" customWidth="1"/>
    <col min="5122" max="5122" width="14.75" customWidth="1"/>
    <col min="5123" max="5124" width="10" customWidth="1"/>
    <col min="5125" max="5125" width="9.5" customWidth="1"/>
    <col min="5126" max="5127" width="12.125" customWidth="1"/>
    <col min="5128" max="5128" width="9.5" customWidth="1"/>
    <col min="5129" max="5130" width="9.125" customWidth="1"/>
    <col min="5131" max="5131" width="9.5" customWidth="1"/>
    <col min="5377" max="5377" width="3.125" customWidth="1"/>
    <col min="5378" max="5378" width="14.75" customWidth="1"/>
    <col min="5379" max="5380" width="10" customWidth="1"/>
    <col min="5381" max="5381" width="9.5" customWidth="1"/>
    <col min="5382" max="5383" width="12.125" customWidth="1"/>
    <col min="5384" max="5384" width="9.5" customWidth="1"/>
    <col min="5385" max="5386" width="9.125" customWidth="1"/>
    <col min="5387" max="5387" width="9.5" customWidth="1"/>
    <col min="5633" max="5633" width="3.125" customWidth="1"/>
    <col min="5634" max="5634" width="14.75" customWidth="1"/>
    <col min="5635" max="5636" width="10" customWidth="1"/>
    <col min="5637" max="5637" width="9.5" customWidth="1"/>
    <col min="5638" max="5639" width="12.125" customWidth="1"/>
    <col min="5640" max="5640" width="9.5" customWidth="1"/>
    <col min="5641" max="5642" width="9.125" customWidth="1"/>
    <col min="5643" max="5643" width="9.5" customWidth="1"/>
    <col min="5889" max="5889" width="3.125" customWidth="1"/>
    <col min="5890" max="5890" width="14.75" customWidth="1"/>
    <col min="5891" max="5892" width="10" customWidth="1"/>
    <col min="5893" max="5893" width="9.5" customWidth="1"/>
    <col min="5894" max="5895" width="12.125" customWidth="1"/>
    <col min="5896" max="5896" width="9.5" customWidth="1"/>
    <col min="5897" max="5898" width="9.125" customWidth="1"/>
    <col min="5899" max="5899" width="9.5" customWidth="1"/>
    <col min="6145" max="6145" width="3.125" customWidth="1"/>
    <col min="6146" max="6146" width="14.75" customWidth="1"/>
    <col min="6147" max="6148" width="10" customWidth="1"/>
    <col min="6149" max="6149" width="9.5" customWidth="1"/>
    <col min="6150" max="6151" width="12.125" customWidth="1"/>
    <col min="6152" max="6152" width="9.5" customWidth="1"/>
    <col min="6153" max="6154" width="9.125" customWidth="1"/>
    <col min="6155" max="6155" width="9.5" customWidth="1"/>
    <col min="6401" max="6401" width="3.125" customWidth="1"/>
    <col min="6402" max="6402" width="14.75" customWidth="1"/>
    <col min="6403" max="6404" width="10" customWidth="1"/>
    <col min="6405" max="6405" width="9.5" customWidth="1"/>
    <col min="6406" max="6407" width="12.125" customWidth="1"/>
    <col min="6408" max="6408" width="9.5" customWidth="1"/>
    <col min="6409" max="6410" width="9.125" customWidth="1"/>
    <col min="6411" max="6411" width="9.5" customWidth="1"/>
    <col min="6657" max="6657" width="3.125" customWidth="1"/>
    <col min="6658" max="6658" width="14.75" customWidth="1"/>
    <col min="6659" max="6660" width="10" customWidth="1"/>
    <col min="6661" max="6661" width="9.5" customWidth="1"/>
    <col min="6662" max="6663" width="12.125" customWidth="1"/>
    <col min="6664" max="6664" width="9.5" customWidth="1"/>
    <col min="6665" max="6666" width="9.125" customWidth="1"/>
    <col min="6667" max="6667" width="9.5" customWidth="1"/>
    <col min="6913" max="6913" width="3.125" customWidth="1"/>
    <col min="6914" max="6914" width="14.75" customWidth="1"/>
    <col min="6915" max="6916" width="10" customWidth="1"/>
    <col min="6917" max="6917" width="9.5" customWidth="1"/>
    <col min="6918" max="6919" width="12.125" customWidth="1"/>
    <col min="6920" max="6920" width="9.5" customWidth="1"/>
    <col min="6921" max="6922" width="9.125" customWidth="1"/>
    <col min="6923" max="6923" width="9.5" customWidth="1"/>
    <col min="7169" max="7169" width="3.125" customWidth="1"/>
    <col min="7170" max="7170" width="14.75" customWidth="1"/>
    <col min="7171" max="7172" width="10" customWidth="1"/>
    <col min="7173" max="7173" width="9.5" customWidth="1"/>
    <col min="7174" max="7175" width="12.125" customWidth="1"/>
    <col min="7176" max="7176" width="9.5" customWidth="1"/>
    <col min="7177" max="7178" width="9.125" customWidth="1"/>
    <col min="7179" max="7179" width="9.5" customWidth="1"/>
    <col min="7425" max="7425" width="3.125" customWidth="1"/>
    <col min="7426" max="7426" width="14.75" customWidth="1"/>
    <col min="7427" max="7428" width="10" customWidth="1"/>
    <col min="7429" max="7429" width="9.5" customWidth="1"/>
    <col min="7430" max="7431" width="12.125" customWidth="1"/>
    <col min="7432" max="7432" width="9.5" customWidth="1"/>
    <col min="7433" max="7434" width="9.125" customWidth="1"/>
    <col min="7435" max="7435" width="9.5" customWidth="1"/>
    <col min="7681" max="7681" width="3.125" customWidth="1"/>
    <col min="7682" max="7682" width="14.75" customWidth="1"/>
    <col min="7683" max="7684" width="10" customWidth="1"/>
    <col min="7685" max="7685" width="9.5" customWidth="1"/>
    <col min="7686" max="7687" width="12.125" customWidth="1"/>
    <col min="7688" max="7688" width="9.5" customWidth="1"/>
    <col min="7689" max="7690" width="9.125" customWidth="1"/>
    <col min="7691" max="7691" width="9.5" customWidth="1"/>
    <col min="7937" max="7937" width="3.125" customWidth="1"/>
    <col min="7938" max="7938" width="14.75" customWidth="1"/>
    <col min="7939" max="7940" width="10" customWidth="1"/>
    <col min="7941" max="7941" width="9.5" customWidth="1"/>
    <col min="7942" max="7943" width="12.125" customWidth="1"/>
    <col min="7944" max="7944" width="9.5" customWidth="1"/>
    <col min="7945" max="7946" width="9.125" customWidth="1"/>
    <col min="7947" max="7947" width="9.5" customWidth="1"/>
    <col min="8193" max="8193" width="3.125" customWidth="1"/>
    <col min="8194" max="8194" width="14.75" customWidth="1"/>
    <col min="8195" max="8196" width="10" customWidth="1"/>
    <col min="8197" max="8197" width="9.5" customWidth="1"/>
    <col min="8198" max="8199" width="12.125" customWidth="1"/>
    <col min="8200" max="8200" width="9.5" customWidth="1"/>
    <col min="8201" max="8202" width="9.125" customWidth="1"/>
    <col min="8203" max="8203" width="9.5" customWidth="1"/>
    <col min="8449" max="8449" width="3.125" customWidth="1"/>
    <col min="8450" max="8450" width="14.75" customWidth="1"/>
    <col min="8451" max="8452" width="10" customWidth="1"/>
    <col min="8453" max="8453" width="9.5" customWidth="1"/>
    <col min="8454" max="8455" width="12.125" customWidth="1"/>
    <col min="8456" max="8456" width="9.5" customWidth="1"/>
    <col min="8457" max="8458" width="9.125" customWidth="1"/>
    <col min="8459" max="8459" width="9.5" customWidth="1"/>
    <col min="8705" max="8705" width="3.125" customWidth="1"/>
    <col min="8706" max="8706" width="14.75" customWidth="1"/>
    <col min="8707" max="8708" width="10" customWidth="1"/>
    <col min="8709" max="8709" width="9.5" customWidth="1"/>
    <col min="8710" max="8711" width="12.125" customWidth="1"/>
    <col min="8712" max="8712" width="9.5" customWidth="1"/>
    <col min="8713" max="8714" width="9.125" customWidth="1"/>
    <col min="8715" max="8715" width="9.5" customWidth="1"/>
    <col min="8961" max="8961" width="3.125" customWidth="1"/>
    <col min="8962" max="8962" width="14.75" customWidth="1"/>
    <col min="8963" max="8964" width="10" customWidth="1"/>
    <col min="8965" max="8965" width="9.5" customWidth="1"/>
    <col min="8966" max="8967" width="12.125" customWidth="1"/>
    <col min="8968" max="8968" width="9.5" customWidth="1"/>
    <col min="8969" max="8970" width="9.125" customWidth="1"/>
    <col min="8971" max="8971" width="9.5" customWidth="1"/>
    <col min="9217" max="9217" width="3.125" customWidth="1"/>
    <col min="9218" max="9218" width="14.75" customWidth="1"/>
    <col min="9219" max="9220" width="10" customWidth="1"/>
    <col min="9221" max="9221" width="9.5" customWidth="1"/>
    <col min="9222" max="9223" width="12.125" customWidth="1"/>
    <col min="9224" max="9224" width="9.5" customWidth="1"/>
    <col min="9225" max="9226" width="9.125" customWidth="1"/>
    <col min="9227" max="9227" width="9.5" customWidth="1"/>
    <col min="9473" max="9473" width="3.125" customWidth="1"/>
    <col min="9474" max="9474" width="14.75" customWidth="1"/>
    <col min="9475" max="9476" width="10" customWidth="1"/>
    <col min="9477" max="9477" width="9.5" customWidth="1"/>
    <col min="9478" max="9479" width="12.125" customWidth="1"/>
    <col min="9480" max="9480" width="9.5" customWidth="1"/>
    <col min="9481" max="9482" width="9.125" customWidth="1"/>
    <col min="9483" max="9483" width="9.5" customWidth="1"/>
    <col min="9729" max="9729" width="3.125" customWidth="1"/>
    <col min="9730" max="9730" width="14.75" customWidth="1"/>
    <col min="9731" max="9732" width="10" customWidth="1"/>
    <col min="9733" max="9733" width="9.5" customWidth="1"/>
    <col min="9734" max="9735" width="12.125" customWidth="1"/>
    <col min="9736" max="9736" width="9.5" customWidth="1"/>
    <col min="9737" max="9738" width="9.125" customWidth="1"/>
    <col min="9739" max="9739" width="9.5" customWidth="1"/>
    <col min="9985" max="9985" width="3.125" customWidth="1"/>
    <col min="9986" max="9986" width="14.75" customWidth="1"/>
    <col min="9987" max="9988" width="10" customWidth="1"/>
    <col min="9989" max="9989" width="9.5" customWidth="1"/>
    <col min="9990" max="9991" width="12.125" customWidth="1"/>
    <col min="9992" max="9992" width="9.5" customWidth="1"/>
    <col min="9993" max="9994" width="9.125" customWidth="1"/>
    <col min="9995" max="9995" width="9.5" customWidth="1"/>
    <col min="10241" max="10241" width="3.125" customWidth="1"/>
    <col min="10242" max="10242" width="14.75" customWidth="1"/>
    <col min="10243" max="10244" width="10" customWidth="1"/>
    <col min="10245" max="10245" width="9.5" customWidth="1"/>
    <col min="10246" max="10247" width="12.125" customWidth="1"/>
    <col min="10248" max="10248" width="9.5" customWidth="1"/>
    <col min="10249" max="10250" width="9.125" customWidth="1"/>
    <col min="10251" max="10251" width="9.5" customWidth="1"/>
    <col min="10497" max="10497" width="3.125" customWidth="1"/>
    <col min="10498" max="10498" width="14.75" customWidth="1"/>
    <col min="10499" max="10500" width="10" customWidth="1"/>
    <col min="10501" max="10501" width="9.5" customWidth="1"/>
    <col min="10502" max="10503" width="12.125" customWidth="1"/>
    <col min="10504" max="10504" width="9.5" customWidth="1"/>
    <col min="10505" max="10506" width="9.125" customWidth="1"/>
    <col min="10507" max="10507" width="9.5" customWidth="1"/>
    <col min="10753" max="10753" width="3.125" customWidth="1"/>
    <col min="10754" max="10754" width="14.75" customWidth="1"/>
    <col min="10755" max="10756" width="10" customWidth="1"/>
    <col min="10757" max="10757" width="9.5" customWidth="1"/>
    <col min="10758" max="10759" width="12.125" customWidth="1"/>
    <col min="10760" max="10760" width="9.5" customWidth="1"/>
    <col min="10761" max="10762" width="9.125" customWidth="1"/>
    <col min="10763" max="10763" width="9.5" customWidth="1"/>
    <col min="11009" max="11009" width="3.125" customWidth="1"/>
    <col min="11010" max="11010" width="14.75" customWidth="1"/>
    <col min="11011" max="11012" width="10" customWidth="1"/>
    <col min="11013" max="11013" width="9.5" customWidth="1"/>
    <col min="11014" max="11015" width="12.125" customWidth="1"/>
    <col min="11016" max="11016" width="9.5" customWidth="1"/>
    <col min="11017" max="11018" width="9.125" customWidth="1"/>
    <col min="11019" max="11019" width="9.5" customWidth="1"/>
    <col min="11265" max="11265" width="3.125" customWidth="1"/>
    <col min="11266" max="11266" width="14.75" customWidth="1"/>
    <col min="11267" max="11268" width="10" customWidth="1"/>
    <col min="11269" max="11269" width="9.5" customWidth="1"/>
    <col min="11270" max="11271" width="12.125" customWidth="1"/>
    <col min="11272" max="11272" width="9.5" customWidth="1"/>
    <col min="11273" max="11274" width="9.125" customWidth="1"/>
    <col min="11275" max="11275" width="9.5" customWidth="1"/>
    <col min="11521" max="11521" width="3.125" customWidth="1"/>
    <col min="11522" max="11522" width="14.75" customWidth="1"/>
    <col min="11523" max="11524" width="10" customWidth="1"/>
    <col min="11525" max="11525" width="9.5" customWidth="1"/>
    <col min="11526" max="11527" width="12.125" customWidth="1"/>
    <col min="11528" max="11528" width="9.5" customWidth="1"/>
    <col min="11529" max="11530" width="9.125" customWidth="1"/>
    <col min="11531" max="11531" width="9.5" customWidth="1"/>
    <col min="11777" max="11777" width="3.125" customWidth="1"/>
    <col min="11778" max="11778" width="14.75" customWidth="1"/>
    <col min="11779" max="11780" width="10" customWidth="1"/>
    <col min="11781" max="11781" width="9.5" customWidth="1"/>
    <col min="11782" max="11783" width="12.125" customWidth="1"/>
    <col min="11784" max="11784" width="9.5" customWidth="1"/>
    <col min="11785" max="11786" width="9.125" customWidth="1"/>
    <col min="11787" max="11787" width="9.5" customWidth="1"/>
    <col min="12033" max="12033" width="3.125" customWidth="1"/>
    <col min="12034" max="12034" width="14.75" customWidth="1"/>
    <col min="12035" max="12036" width="10" customWidth="1"/>
    <col min="12037" max="12037" width="9.5" customWidth="1"/>
    <col min="12038" max="12039" width="12.125" customWidth="1"/>
    <col min="12040" max="12040" width="9.5" customWidth="1"/>
    <col min="12041" max="12042" width="9.125" customWidth="1"/>
    <col min="12043" max="12043" width="9.5" customWidth="1"/>
    <col min="12289" max="12289" width="3.125" customWidth="1"/>
    <col min="12290" max="12290" width="14.75" customWidth="1"/>
    <col min="12291" max="12292" width="10" customWidth="1"/>
    <col min="12293" max="12293" width="9.5" customWidth="1"/>
    <col min="12294" max="12295" width="12.125" customWidth="1"/>
    <col min="12296" max="12296" width="9.5" customWidth="1"/>
    <col min="12297" max="12298" width="9.125" customWidth="1"/>
    <col min="12299" max="12299" width="9.5" customWidth="1"/>
    <col min="12545" max="12545" width="3.125" customWidth="1"/>
    <col min="12546" max="12546" width="14.75" customWidth="1"/>
    <col min="12547" max="12548" width="10" customWidth="1"/>
    <col min="12549" max="12549" width="9.5" customWidth="1"/>
    <col min="12550" max="12551" width="12.125" customWidth="1"/>
    <col min="12552" max="12552" width="9.5" customWidth="1"/>
    <col min="12553" max="12554" width="9.125" customWidth="1"/>
    <col min="12555" max="12555" width="9.5" customWidth="1"/>
    <col min="12801" max="12801" width="3.125" customWidth="1"/>
    <col min="12802" max="12802" width="14.75" customWidth="1"/>
    <col min="12803" max="12804" width="10" customWidth="1"/>
    <col min="12805" max="12805" width="9.5" customWidth="1"/>
    <col min="12806" max="12807" width="12.125" customWidth="1"/>
    <col min="12808" max="12808" width="9.5" customWidth="1"/>
    <col min="12809" max="12810" width="9.125" customWidth="1"/>
    <col min="12811" max="12811" width="9.5" customWidth="1"/>
    <col min="13057" max="13057" width="3.125" customWidth="1"/>
    <col min="13058" max="13058" width="14.75" customWidth="1"/>
    <col min="13059" max="13060" width="10" customWidth="1"/>
    <col min="13061" max="13061" width="9.5" customWidth="1"/>
    <col min="13062" max="13063" width="12.125" customWidth="1"/>
    <col min="13064" max="13064" width="9.5" customWidth="1"/>
    <col min="13065" max="13066" width="9.125" customWidth="1"/>
    <col min="13067" max="13067" width="9.5" customWidth="1"/>
    <col min="13313" max="13313" width="3.125" customWidth="1"/>
    <col min="13314" max="13314" width="14.75" customWidth="1"/>
    <col min="13315" max="13316" width="10" customWidth="1"/>
    <col min="13317" max="13317" width="9.5" customWidth="1"/>
    <col min="13318" max="13319" width="12.125" customWidth="1"/>
    <col min="13320" max="13320" width="9.5" customWidth="1"/>
    <col min="13321" max="13322" width="9.125" customWidth="1"/>
    <col min="13323" max="13323" width="9.5" customWidth="1"/>
    <col min="13569" max="13569" width="3.125" customWidth="1"/>
    <col min="13570" max="13570" width="14.75" customWidth="1"/>
    <col min="13571" max="13572" width="10" customWidth="1"/>
    <col min="13573" max="13573" width="9.5" customWidth="1"/>
    <col min="13574" max="13575" width="12.125" customWidth="1"/>
    <col min="13576" max="13576" width="9.5" customWidth="1"/>
    <col min="13577" max="13578" width="9.125" customWidth="1"/>
    <col min="13579" max="13579" width="9.5" customWidth="1"/>
    <col min="13825" max="13825" width="3.125" customWidth="1"/>
    <col min="13826" max="13826" width="14.75" customWidth="1"/>
    <col min="13827" max="13828" width="10" customWidth="1"/>
    <col min="13829" max="13829" width="9.5" customWidth="1"/>
    <col min="13830" max="13831" width="12.125" customWidth="1"/>
    <col min="13832" max="13832" width="9.5" customWidth="1"/>
    <col min="13833" max="13834" width="9.125" customWidth="1"/>
    <col min="13835" max="13835" width="9.5" customWidth="1"/>
    <col min="14081" max="14081" width="3.125" customWidth="1"/>
    <col min="14082" max="14082" width="14.75" customWidth="1"/>
    <col min="14083" max="14084" width="10" customWidth="1"/>
    <col min="14085" max="14085" width="9.5" customWidth="1"/>
    <col min="14086" max="14087" width="12.125" customWidth="1"/>
    <col min="14088" max="14088" width="9.5" customWidth="1"/>
    <col min="14089" max="14090" width="9.125" customWidth="1"/>
    <col min="14091" max="14091" width="9.5" customWidth="1"/>
    <col min="14337" max="14337" width="3.125" customWidth="1"/>
    <col min="14338" max="14338" width="14.75" customWidth="1"/>
    <col min="14339" max="14340" width="10" customWidth="1"/>
    <col min="14341" max="14341" width="9.5" customWidth="1"/>
    <col min="14342" max="14343" width="12.125" customWidth="1"/>
    <col min="14344" max="14344" width="9.5" customWidth="1"/>
    <col min="14345" max="14346" width="9.125" customWidth="1"/>
    <col min="14347" max="14347" width="9.5" customWidth="1"/>
    <col min="14593" max="14593" width="3.125" customWidth="1"/>
    <col min="14594" max="14594" width="14.75" customWidth="1"/>
    <col min="14595" max="14596" width="10" customWidth="1"/>
    <col min="14597" max="14597" width="9.5" customWidth="1"/>
    <col min="14598" max="14599" width="12.125" customWidth="1"/>
    <col min="14600" max="14600" width="9.5" customWidth="1"/>
    <col min="14601" max="14602" width="9.125" customWidth="1"/>
    <col min="14603" max="14603" width="9.5" customWidth="1"/>
    <col min="14849" max="14849" width="3.125" customWidth="1"/>
    <col min="14850" max="14850" width="14.75" customWidth="1"/>
    <col min="14851" max="14852" width="10" customWidth="1"/>
    <col min="14853" max="14853" width="9.5" customWidth="1"/>
    <col min="14854" max="14855" width="12.125" customWidth="1"/>
    <col min="14856" max="14856" width="9.5" customWidth="1"/>
    <col min="14857" max="14858" width="9.125" customWidth="1"/>
    <col min="14859" max="14859" width="9.5" customWidth="1"/>
    <col min="15105" max="15105" width="3.125" customWidth="1"/>
    <col min="15106" max="15106" width="14.75" customWidth="1"/>
    <col min="15107" max="15108" width="10" customWidth="1"/>
    <col min="15109" max="15109" width="9.5" customWidth="1"/>
    <col min="15110" max="15111" width="12.125" customWidth="1"/>
    <col min="15112" max="15112" width="9.5" customWidth="1"/>
    <col min="15113" max="15114" width="9.125" customWidth="1"/>
    <col min="15115" max="15115" width="9.5" customWidth="1"/>
    <col min="15361" max="15361" width="3.125" customWidth="1"/>
    <col min="15362" max="15362" width="14.75" customWidth="1"/>
    <col min="15363" max="15364" width="10" customWidth="1"/>
    <col min="15365" max="15365" width="9.5" customWidth="1"/>
    <col min="15366" max="15367" width="12.125" customWidth="1"/>
    <col min="15368" max="15368" width="9.5" customWidth="1"/>
    <col min="15369" max="15370" width="9.125" customWidth="1"/>
    <col min="15371" max="15371" width="9.5" customWidth="1"/>
    <col min="15617" max="15617" width="3.125" customWidth="1"/>
    <col min="15618" max="15618" width="14.75" customWidth="1"/>
    <col min="15619" max="15620" width="10" customWidth="1"/>
    <col min="15621" max="15621" width="9.5" customWidth="1"/>
    <col min="15622" max="15623" width="12.125" customWidth="1"/>
    <col min="15624" max="15624" width="9.5" customWidth="1"/>
    <col min="15625" max="15626" width="9.125" customWidth="1"/>
    <col min="15627" max="15627" width="9.5" customWidth="1"/>
    <col min="15873" max="15873" width="3.125" customWidth="1"/>
    <col min="15874" max="15874" width="14.75" customWidth="1"/>
    <col min="15875" max="15876" width="10" customWidth="1"/>
    <col min="15877" max="15877" width="9.5" customWidth="1"/>
    <col min="15878" max="15879" width="12.125" customWidth="1"/>
    <col min="15880" max="15880" width="9.5" customWidth="1"/>
    <col min="15881" max="15882" width="9.125" customWidth="1"/>
    <col min="15883" max="15883" width="9.5" customWidth="1"/>
    <col min="16129" max="16129" width="3.125" customWidth="1"/>
    <col min="16130" max="16130" width="14.75" customWidth="1"/>
    <col min="16131" max="16132" width="10" customWidth="1"/>
    <col min="16133" max="16133" width="9.5" customWidth="1"/>
    <col min="16134" max="16135" width="12.125" customWidth="1"/>
    <col min="16136" max="16136" width="9.5" customWidth="1"/>
    <col min="16137" max="16138" width="9.125" customWidth="1"/>
    <col min="16139" max="16139" width="9.5" customWidth="1"/>
  </cols>
  <sheetData>
    <row r="2" spans="2:11">
      <c r="B2" s="183" t="s">
        <v>106</v>
      </c>
      <c r="C2" s="183"/>
      <c r="D2" s="183"/>
      <c r="E2" s="183"/>
      <c r="F2" s="183"/>
      <c r="G2" s="183"/>
      <c r="H2" s="183"/>
      <c r="I2" s="183"/>
      <c r="J2" s="183"/>
      <c r="K2" s="183"/>
    </row>
    <row r="4" spans="2:11">
      <c r="B4" s="3" t="s">
        <v>1</v>
      </c>
      <c r="C4" s="3"/>
      <c r="D4" s="3"/>
      <c r="E4" s="3"/>
      <c r="F4" s="3"/>
      <c r="G4" s="3"/>
      <c r="H4" s="3"/>
      <c r="I4" s="3"/>
      <c r="J4" s="3"/>
    </row>
    <row r="5" spans="2:11" s="1" customFormat="1" ht="15" customHeight="1">
      <c r="B5" s="188" t="s">
        <v>138</v>
      </c>
      <c r="C5" s="217" t="s">
        <v>54</v>
      </c>
      <c r="D5" s="205"/>
      <c r="E5" s="205"/>
      <c r="F5" s="217" t="s">
        <v>0</v>
      </c>
      <c r="G5" s="205"/>
      <c r="H5" s="218"/>
      <c r="I5" s="217" t="s">
        <v>74</v>
      </c>
      <c r="J5" s="205"/>
      <c r="K5" s="205"/>
    </row>
    <row r="6" spans="2:11" s="1" customFormat="1" ht="27">
      <c r="B6" s="189"/>
      <c r="C6" s="37" t="s">
        <v>194</v>
      </c>
      <c r="D6" s="37" t="s">
        <v>193</v>
      </c>
      <c r="E6" s="37" t="s">
        <v>5</v>
      </c>
      <c r="F6" s="37" t="s">
        <v>194</v>
      </c>
      <c r="G6" s="37" t="s">
        <v>193</v>
      </c>
      <c r="H6" s="37" t="s">
        <v>5</v>
      </c>
      <c r="I6" s="37" t="s">
        <v>194</v>
      </c>
      <c r="J6" s="37" t="s">
        <v>193</v>
      </c>
      <c r="K6" s="6" t="s">
        <v>5</v>
      </c>
    </row>
    <row r="7" spans="2:11" ht="6" customHeight="1">
      <c r="B7" s="7"/>
      <c r="C7" s="8"/>
      <c r="D7" s="7"/>
      <c r="E7" s="7"/>
      <c r="F7" s="7"/>
      <c r="G7" s="7"/>
      <c r="H7" s="5"/>
      <c r="I7" s="7"/>
      <c r="J7" s="7"/>
      <c r="K7" s="15"/>
    </row>
    <row r="8" spans="2:11" s="2" customFormat="1" ht="15" customHeight="1">
      <c r="B8" s="60" t="s">
        <v>55</v>
      </c>
      <c r="C8" s="151">
        <f>[1]京都市!C8</f>
        <v>8896</v>
      </c>
      <c r="D8" s="152">
        <v>8978</v>
      </c>
      <c r="E8" s="133">
        <f t="shared" ref="E8:E14" si="0">(C8-D8)/D8*100</f>
        <v>-0.9133437291156159</v>
      </c>
      <c r="F8" s="152">
        <f>[1]京都市!D8</f>
        <v>615784</v>
      </c>
      <c r="G8" s="152">
        <v>639797</v>
      </c>
      <c r="H8" s="133">
        <f t="shared" ref="H8:H14" si="1">(F8-G8)/G8*100</f>
        <v>-3.7532217250159032</v>
      </c>
      <c r="I8" s="81">
        <f>F8/C8</f>
        <v>69.220323741007192</v>
      </c>
      <c r="J8" s="81">
        <f>G8/D8</f>
        <v>71.262753397193137</v>
      </c>
      <c r="K8" s="133">
        <f t="shared" ref="K8:K14" si="2">(I8/J8-1)*100</f>
        <v>-2.8660549288660908</v>
      </c>
    </row>
    <row r="9" spans="2:11" s="2" customFormat="1" ht="6" customHeight="1">
      <c r="B9" s="60"/>
      <c r="C9" s="151"/>
      <c r="D9" s="152"/>
      <c r="E9" s="133"/>
      <c r="F9" s="152"/>
      <c r="G9" s="152"/>
      <c r="H9" s="133"/>
      <c r="I9" s="81"/>
      <c r="J9" s="81"/>
      <c r="K9" s="133"/>
    </row>
    <row r="10" spans="2:11" ht="15" customHeight="1">
      <c r="B10" s="120" t="s">
        <v>112</v>
      </c>
      <c r="C10" s="39">
        <f>[1]政令市!B5</f>
        <v>17738</v>
      </c>
      <c r="D10" s="40">
        <v>18785</v>
      </c>
      <c r="E10" s="38">
        <f t="shared" si="0"/>
        <v>-5.5735959542187912</v>
      </c>
      <c r="F10" s="40">
        <f>[1]政令市!C5</f>
        <v>1317063</v>
      </c>
      <c r="G10" s="40">
        <v>1418714</v>
      </c>
      <c r="H10" s="38">
        <f t="shared" si="1"/>
        <v>-7.1650100020159107</v>
      </c>
      <c r="I10" s="82">
        <f t="shared" ref="I10:J14" si="3">F10/C10</f>
        <v>74.250930206336676</v>
      </c>
      <c r="J10" s="82">
        <f t="shared" si="3"/>
        <v>75.523768964599412</v>
      </c>
      <c r="K10" s="38">
        <f t="shared" si="2"/>
        <v>-1.6853485673620994</v>
      </c>
    </row>
    <row r="11" spans="2:11" ht="15" customHeight="1">
      <c r="B11" s="120" t="s">
        <v>113</v>
      </c>
      <c r="C11" s="39">
        <f>[1]政令市!B6</f>
        <v>11892</v>
      </c>
      <c r="D11" s="40">
        <v>12257</v>
      </c>
      <c r="E11" s="38">
        <f t="shared" si="0"/>
        <v>-2.9778901852002937</v>
      </c>
      <c r="F11" s="40">
        <f>[1]政令市!C6</f>
        <v>821279</v>
      </c>
      <c r="G11" s="40">
        <v>881290</v>
      </c>
      <c r="H11" s="38">
        <f t="shared" si="1"/>
        <v>-6.8094497838395984</v>
      </c>
      <c r="I11" s="82">
        <f t="shared" si="3"/>
        <v>69.061469895728223</v>
      </c>
      <c r="J11" s="82">
        <f t="shared" si="3"/>
        <v>71.900954556579919</v>
      </c>
      <c r="K11" s="38">
        <f t="shared" si="2"/>
        <v>-3.9491612849413049</v>
      </c>
    </row>
    <row r="12" spans="2:11" ht="15" customHeight="1">
      <c r="B12" s="118" t="s">
        <v>114</v>
      </c>
      <c r="C12" s="39">
        <f>[1]政令市!B7</f>
        <v>14475</v>
      </c>
      <c r="D12" s="40">
        <v>13546</v>
      </c>
      <c r="E12" s="38">
        <f t="shared" si="0"/>
        <v>6.8581130961169343</v>
      </c>
      <c r="F12" s="40">
        <f>[1]政令市!C7</f>
        <v>1117695</v>
      </c>
      <c r="G12" s="40">
        <v>1016639</v>
      </c>
      <c r="H12" s="38">
        <f t="shared" si="1"/>
        <v>9.9402049301669511</v>
      </c>
      <c r="I12" s="82">
        <f t="shared" si="3"/>
        <v>77.215544041450784</v>
      </c>
      <c r="J12" s="82">
        <f t="shared" si="3"/>
        <v>75.050863723608444</v>
      </c>
      <c r="K12" s="38">
        <f t="shared" si="2"/>
        <v>2.8842843512291383</v>
      </c>
    </row>
    <row r="13" spans="2:11" ht="15" customHeight="1">
      <c r="B13" s="120" t="s">
        <v>115</v>
      </c>
      <c r="C13" s="39">
        <f>[1]政令市!B8</f>
        <v>6246</v>
      </c>
      <c r="D13" s="40">
        <v>9851</v>
      </c>
      <c r="E13" s="38">
        <f t="shared" si="0"/>
        <v>-36.595269515785198</v>
      </c>
      <c r="F13" s="40">
        <f>[1]政令市!C8</f>
        <v>463701</v>
      </c>
      <c r="G13" s="40">
        <v>729139</v>
      </c>
      <c r="H13" s="38">
        <f t="shared" si="1"/>
        <v>-36.404306997705518</v>
      </c>
      <c r="I13" s="82">
        <f t="shared" si="3"/>
        <v>74.239673390970225</v>
      </c>
      <c r="J13" s="82">
        <f t="shared" si="3"/>
        <v>74.016749568571726</v>
      </c>
      <c r="K13" s="38">
        <f t="shared" si="2"/>
        <v>0.30118023784870829</v>
      </c>
    </row>
    <row r="14" spans="2:11" ht="15" customHeight="1">
      <c r="B14" s="120" t="s">
        <v>116</v>
      </c>
      <c r="C14" s="39">
        <f>[1]政令市!B9</f>
        <v>12152</v>
      </c>
      <c r="D14" s="40">
        <v>12898</v>
      </c>
      <c r="E14" s="38">
        <f t="shared" si="0"/>
        <v>-5.7838424561947592</v>
      </c>
      <c r="F14" s="40">
        <f>[1]政令市!C9</f>
        <v>761752</v>
      </c>
      <c r="G14" s="40">
        <v>854395</v>
      </c>
      <c r="H14" s="38">
        <f t="shared" si="1"/>
        <v>-10.843111207345549</v>
      </c>
      <c r="I14" s="82">
        <f t="shared" si="3"/>
        <v>62.685319289005925</v>
      </c>
      <c r="J14" s="82">
        <f t="shared" si="3"/>
        <v>66.242440688478837</v>
      </c>
      <c r="K14" s="38">
        <f t="shared" si="2"/>
        <v>-5.3698525635568544</v>
      </c>
    </row>
    <row r="15" spans="2:11" ht="6" customHeight="1">
      <c r="B15" s="120"/>
      <c r="C15" s="39"/>
      <c r="D15" s="40"/>
      <c r="E15" s="38"/>
      <c r="F15" s="40"/>
      <c r="G15" s="40"/>
      <c r="H15" s="38"/>
      <c r="I15" s="82"/>
      <c r="J15" s="82"/>
      <c r="K15" s="38"/>
    </row>
    <row r="16" spans="2:11" ht="15" customHeight="1">
      <c r="B16" s="120" t="s">
        <v>117</v>
      </c>
      <c r="C16" s="39">
        <f>[1]政令市!B11</f>
        <v>31534</v>
      </c>
      <c r="D16" s="40">
        <v>33053</v>
      </c>
      <c r="E16" s="38">
        <f>(C16-D16)/D16*100</f>
        <v>-4.595649411551145</v>
      </c>
      <c r="F16" s="40">
        <f>[1]政令市!C11</f>
        <v>2149524</v>
      </c>
      <c r="G16" s="40">
        <v>2237891</v>
      </c>
      <c r="H16" s="38">
        <f>(F16-G16)/G16*100</f>
        <v>-3.9486731033817106</v>
      </c>
      <c r="I16" s="82">
        <f t="shared" ref="I16:J20" si="4">F16/C16</f>
        <v>68.16528191792986</v>
      </c>
      <c r="J16" s="82">
        <f t="shared" si="4"/>
        <v>67.706138625843337</v>
      </c>
      <c r="K16" s="38">
        <f>(I16/J16-1)*100</f>
        <v>0.67814130506516079</v>
      </c>
    </row>
    <row r="17" spans="2:11" ht="15" customHeight="1">
      <c r="B17" s="120" t="s">
        <v>118</v>
      </c>
      <c r="C17" s="39">
        <f>[1]政令市!B12</f>
        <v>5392</v>
      </c>
      <c r="D17" s="40">
        <v>5667</v>
      </c>
      <c r="E17" s="38">
        <f>(C17-D17)/D17*100</f>
        <v>-4.8526557261337571</v>
      </c>
      <c r="F17" s="40">
        <f>[1]政令市!C12</f>
        <v>406295</v>
      </c>
      <c r="G17" s="40">
        <v>420374</v>
      </c>
      <c r="H17" s="38">
        <f>(F17-G17)/G17*100</f>
        <v>-3.3491605094511079</v>
      </c>
      <c r="I17" s="82">
        <f t="shared" si="4"/>
        <v>75.351446587537097</v>
      </c>
      <c r="J17" s="82">
        <f t="shared" si="4"/>
        <v>74.17928357155462</v>
      </c>
      <c r="K17" s="38">
        <f>(I17/J17-1)*100</f>
        <v>1.5801757034385355</v>
      </c>
    </row>
    <row r="18" spans="2:11" ht="15" customHeight="1">
      <c r="B18" s="120" t="s">
        <v>119</v>
      </c>
      <c r="C18" s="39">
        <f>[1]政令市!B13</f>
        <v>5222</v>
      </c>
      <c r="D18" s="40">
        <v>5290</v>
      </c>
      <c r="E18" s="38">
        <f>(C18-D18)/D18*100</f>
        <v>-1.2854442344045369</v>
      </c>
      <c r="F18" s="40">
        <f>[1]政令市!C13</f>
        <v>478805</v>
      </c>
      <c r="G18" s="40">
        <v>471232</v>
      </c>
      <c r="H18" s="38">
        <f>(F18-G18)/G18*100</f>
        <v>1.6070640363982072</v>
      </c>
      <c r="I18" s="82">
        <f t="shared" si="4"/>
        <v>91.689965530448106</v>
      </c>
      <c r="J18" s="82">
        <f t="shared" si="4"/>
        <v>89.079773156899805</v>
      </c>
      <c r="K18" s="38">
        <f>(I18/J18-1)*100</f>
        <v>2.9301740238503626</v>
      </c>
    </row>
    <row r="19" spans="2:11" ht="15" customHeight="1">
      <c r="B19" s="120" t="s">
        <v>120</v>
      </c>
      <c r="C19" s="39">
        <f>[1]政令市!B14</f>
        <v>4684</v>
      </c>
      <c r="D19" s="40">
        <v>5007</v>
      </c>
      <c r="E19" s="38">
        <f>(C19-D19)/D19*100</f>
        <v>-6.4509686438985412</v>
      </c>
      <c r="F19" s="40">
        <f>[1]政令市!C14</f>
        <v>418190</v>
      </c>
      <c r="G19" s="40">
        <v>427063</v>
      </c>
      <c r="H19" s="38">
        <f>(F19-G19)/G19*100</f>
        <v>-2.0776794056146284</v>
      </c>
      <c r="I19" s="82">
        <f t="shared" si="4"/>
        <v>89.280529461998299</v>
      </c>
      <c r="J19" s="82">
        <f t="shared" si="4"/>
        <v>85.293189534651489</v>
      </c>
      <c r="K19" s="38">
        <f>(I19/J19-1)*100</f>
        <v>4.6748631972859833</v>
      </c>
    </row>
    <row r="20" spans="2:11" ht="15" customHeight="1">
      <c r="B20" s="120" t="s">
        <v>121</v>
      </c>
      <c r="C20" s="39">
        <f>[1]政令市!B15</f>
        <v>5487</v>
      </c>
      <c r="D20" s="40">
        <v>5494</v>
      </c>
      <c r="E20" s="38">
        <f>(C20-D20)/D20*100</f>
        <v>-0.12741172187841282</v>
      </c>
      <c r="F20" s="40">
        <f>[1]政令市!C15</f>
        <v>536300</v>
      </c>
      <c r="G20" s="40">
        <v>548254</v>
      </c>
      <c r="H20" s="38">
        <f>(F20-G20)/G20*100</f>
        <v>-2.1803762489648957</v>
      </c>
      <c r="I20" s="82">
        <f t="shared" si="4"/>
        <v>97.740112994350284</v>
      </c>
      <c r="J20" s="82">
        <f t="shared" si="4"/>
        <v>99.791408809610488</v>
      </c>
      <c r="K20" s="38">
        <f>(I20/J20-1)*100</f>
        <v>-2.0555835815223578</v>
      </c>
    </row>
    <row r="21" spans="2:11" ht="6" customHeight="1">
      <c r="B21" s="120"/>
      <c r="C21" s="39"/>
      <c r="D21" s="40"/>
      <c r="E21" s="38"/>
      <c r="F21" s="40"/>
      <c r="G21" s="40"/>
      <c r="H21" s="38"/>
      <c r="I21" s="82"/>
      <c r="J21" s="82"/>
      <c r="K21" s="38"/>
    </row>
    <row r="22" spans="2:11" ht="15" customHeight="1">
      <c r="B22" s="120" t="s">
        <v>122</v>
      </c>
      <c r="C22" s="39">
        <f>[1]政令市!B17</f>
        <v>29096</v>
      </c>
      <c r="D22" s="40">
        <v>26620</v>
      </c>
      <c r="E22" s="38">
        <f>(C22-D22)/D22*100</f>
        <v>9.3012772351615336</v>
      </c>
      <c r="F22" s="40">
        <f>[1]政令市!C17</f>
        <v>1988761</v>
      </c>
      <c r="G22" s="40">
        <v>1855769</v>
      </c>
      <c r="H22" s="38">
        <f>(F22-G22)/G22*100</f>
        <v>7.1664091813151307</v>
      </c>
      <c r="I22" s="82">
        <f t="shared" ref="I22:J26" si="5">F22/C22</f>
        <v>68.351697827880116</v>
      </c>
      <c r="J22" s="82">
        <f t="shared" si="5"/>
        <v>69.713335837716002</v>
      </c>
      <c r="K22" s="38">
        <f>(I22/J22-1)*100</f>
        <v>-1.9531958892422097</v>
      </c>
    </row>
    <row r="23" spans="2:11" ht="15" customHeight="1">
      <c r="B23" s="120" t="s">
        <v>123</v>
      </c>
      <c r="C23" s="39">
        <f>[1]政令市!B18</f>
        <v>38199</v>
      </c>
      <c r="D23" s="40">
        <v>31923</v>
      </c>
      <c r="E23" s="38">
        <f>(C23-D23)/D23*100</f>
        <v>19.65980640917207</v>
      </c>
      <c r="F23" s="40">
        <f>[1]政令市!C18</f>
        <v>2050730</v>
      </c>
      <c r="G23" s="40">
        <v>1747695</v>
      </c>
      <c r="H23" s="38">
        <f>(F23-G23)/G23*100</f>
        <v>17.339123817370879</v>
      </c>
      <c r="I23" s="82">
        <f t="shared" si="5"/>
        <v>53.685436791539047</v>
      </c>
      <c r="J23" s="82">
        <f t="shared" si="5"/>
        <v>54.747204210130626</v>
      </c>
      <c r="K23" s="38">
        <f>(I23/J23-1)*100</f>
        <v>-1.9394002559770973</v>
      </c>
    </row>
    <row r="24" spans="2:11" ht="15" customHeight="1">
      <c r="B24" s="120" t="s">
        <v>124</v>
      </c>
      <c r="C24" s="39">
        <f>[1]政令市!B19</f>
        <v>5159</v>
      </c>
      <c r="D24" s="40">
        <v>5132</v>
      </c>
      <c r="E24" s="38">
        <f>(C24-D24)/D24*100</f>
        <v>0.52611067809820733</v>
      </c>
      <c r="F24" s="40">
        <f>[1]政令市!C19</f>
        <v>386084</v>
      </c>
      <c r="G24" s="40">
        <v>386519</v>
      </c>
      <c r="H24" s="38">
        <f>(F24-G24)/G24*100</f>
        <v>-0.11254297977589718</v>
      </c>
      <c r="I24" s="82">
        <f t="shared" si="5"/>
        <v>74.836983911610773</v>
      </c>
      <c r="J24" s="82">
        <f t="shared" si="5"/>
        <v>75.315471551052227</v>
      </c>
      <c r="K24" s="38">
        <f>(I24/J24-1)*100</f>
        <v>-0.63531121771854826</v>
      </c>
    </row>
    <row r="25" spans="2:11" ht="15" customHeight="1">
      <c r="B25" s="120" t="s">
        <v>125</v>
      </c>
      <c r="C25" s="39">
        <f>[1]政令市!B20</f>
        <v>7679</v>
      </c>
      <c r="D25" s="40">
        <v>10705</v>
      </c>
      <c r="E25" s="38">
        <f>(C25-D25)/D25*100</f>
        <v>-28.267164876226065</v>
      </c>
      <c r="F25" s="40">
        <f>[1]政令市!C20</f>
        <v>596523</v>
      </c>
      <c r="G25" s="40">
        <v>820130</v>
      </c>
      <c r="H25" s="38">
        <f>(F25-G25)/G25*100</f>
        <v>-27.264823869386561</v>
      </c>
      <c r="I25" s="82">
        <f t="shared" si="5"/>
        <v>77.682380518296654</v>
      </c>
      <c r="J25" s="82">
        <f t="shared" si="5"/>
        <v>76.611863615133117</v>
      </c>
      <c r="K25" s="38">
        <f>(I25/J25-1)*100</f>
        <v>1.3973252348244314</v>
      </c>
    </row>
    <row r="26" spans="2:11" ht="15" customHeight="1">
      <c r="B26" s="120" t="s">
        <v>126</v>
      </c>
      <c r="C26" s="39">
        <f>[1]政令市!B21</f>
        <v>6340</v>
      </c>
      <c r="D26" s="40">
        <v>6192</v>
      </c>
      <c r="E26" s="38">
        <f>(C26-D26)/D26*100</f>
        <v>2.3901808785529712</v>
      </c>
      <c r="F26" s="40">
        <f>[1]政令市!C21</f>
        <v>482604</v>
      </c>
      <c r="G26" s="40">
        <v>473975</v>
      </c>
      <c r="H26" s="38">
        <f>(F26-G26)/G26*100</f>
        <v>1.820560156126378</v>
      </c>
      <c r="I26" s="82">
        <f t="shared" si="5"/>
        <v>76.120504731861203</v>
      </c>
      <c r="J26" s="82">
        <f t="shared" si="5"/>
        <v>76.54635012919897</v>
      </c>
      <c r="K26" s="38">
        <f>(I26/J26-1)*100</f>
        <v>-0.55632358253397962</v>
      </c>
    </row>
    <row r="27" spans="2:11" ht="6" customHeight="1">
      <c r="B27" s="120"/>
      <c r="C27" s="39"/>
      <c r="D27" s="40"/>
      <c r="E27" s="38"/>
      <c r="F27" s="40"/>
      <c r="G27" s="40"/>
      <c r="H27" s="38"/>
      <c r="I27" s="82"/>
      <c r="J27" s="82"/>
      <c r="K27" s="38"/>
    </row>
    <row r="28" spans="2:11" ht="15" customHeight="1">
      <c r="B28" s="120" t="s">
        <v>127</v>
      </c>
      <c r="C28" s="39">
        <f>[1]政令市!B23</f>
        <v>9111</v>
      </c>
      <c r="D28" s="40">
        <v>10725</v>
      </c>
      <c r="E28" s="38">
        <f>(C28-D28)/D28*100</f>
        <v>-15.048951048951048</v>
      </c>
      <c r="F28" s="40">
        <f>[1]政令市!C23</f>
        <v>691462</v>
      </c>
      <c r="G28" s="40">
        <v>817705</v>
      </c>
      <c r="H28" s="38">
        <f>(F28-G28)/G28*100</f>
        <v>-15.438697329721599</v>
      </c>
      <c r="I28" s="82">
        <f t="shared" ref="I28:J31" si="6">F28/C28</f>
        <v>75.893096257271424</v>
      </c>
      <c r="J28" s="82">
        <f t="shared" si="6"/>
        <v>76.242890442890442</v>
      </c>
      <c r="K28" s="38">
        <f>(I28/J28-1)*100</f>
        <v>-0.4587892504954727</v>
      </c>
    </row>
    <row r="29" spans="2:11" ht="15" customHeight="1">
      <c r="B29" s="120" t="s">
        <v>128</v>
      </c>
      <c r="C29" s="39">
        <f>[1]政令市!B24</f>
        <v>6004</v>
      </c>
      <c r="D29" s="40">
        <v>7202</v>
      </c>
      <c r="E29" s="38">
        <f>(C29-D29)/D29*100</f>
        <v>-16.634268258816995</v>
      </c>
      <c r="F29" s="40">
        <f>[1]政令市!C24</f>
        <v>483416</v>
      </c>
      <c r="G29" s="40">
        <v>580277</v>
      </c>
      <c r="H29" s="38">
        <f>(F29-G29)/G29*100</f>
        <v>-16.692200449095861</v>
      </c>
      <c r="I29" s="82">
        <f t="shared" si="6"/>
        <v>80.51565622918055</v>
      </c>
      <c r="J29" s="82">
        <f t="shared" si="6"/>
        <v>80.571646764787559</v>
      </c>
      <c r="K29" s="38">
        <f>(I29/J29-1)*100</f>
        <v>-6.9491611323846403E-2</v>
      </c>
    </row>
    <row r="30" spans="2:11" ht="15" customHeight="1">
      <c r="B30" s="120" t="s">
        <v>129</v>
      </c>
      <c r="C30" s="39">
        <f>[1]政令市!B25</f>
        <v>16905</v>
      </c>
      <c r="D30" s="40">
        <v>16010</v>
      </c>
      <c r="E30" s="38">
        <f>(C30-D30)/D30*100</f>
        <v>5.5902560899437859</v>
      </c>
      <c r="F30" s="40">
        <f>[1]政令市!C25</f>
        <v>1170149</v>
      </c>
      <c r="G30" s="40">
        <v>1068736</v>
      </c>
      <c r="H30" s="38">
        <f>(F30-G30)/G30*100</f>
        <v>9.4890599736511163</v>
      </c>
      <c r="I30" s="82">
        <f t="shared" si="6"/>
        <v>69.219106773144034</v>
      </c>
      <c r="J30" s="82">
        <f t="shared" si="6"/>
        <v>66.754278575890069</v>
      </c>
      <c r="K30" s="38">
        <f>(I30/J30-1)*100</f>
        <v>3.6923898360339713</v>
      </c>
    </row>
    <row r="31" spans="2:11" ht="15" customHeight="1">
      <c r="B31" s="120" t="s">
        <v>130</v>
      </c>
      <c r="C31" s="39">
        <f>[1]政令市!B26</f>
        <v>9374</v>
      </c>
      <c r="D31" s="40">
        <v>9058</v>
      </c>
      <c r="E31" s="38">
        <f>(C31-D31)/D31*100</f>
        <v>3.4886288363877234</v>
      </c>
      <c r="F31" s="40">
        <f>[1]政令市!C26</f>
        <v>763824</v>
      </c>
      <c r="G31" s="40">
        <v>798319</v>
      </c>
      <c r="H31" s="38">
        <f>(F31-G31)/G31*100</f>
        <v>-4.3209544054444402</v>
      </c>
      <c r="I31" s="82">
        <f t="shared" si="6"/>
        <v>81.483251546831667</v>
      </c>
      <c r="J31" s="82">
        <f t="shared" si="6"/>
        <v>88.134135570766176</v>
      </c>
      <c r="K31" s="38">
        <f>(I31/J31-1)*100</f>
        <v>-7.5463201412967473</v>
      </c>
    </row>
    <row r="32" spans="2:11" ht="6" customHeight="1">
      <c r="B32" s="4"/>
      <c r="C32" s="41"/>
      <c r="D32" s="42"/>
      <c r="E32" s="42"/>
      <c r="F32" s="42"/>
      <c r="G32" s="42"/>
      <c r="H32" s="42"/>
      <c r="I32" s="42"/>
      <c r="J32" s="42"/>
      <c r="K32" s="116"/>
    </row>
    <row r="33" spans="2:2">
      <c r="B33" s="43"/>
    </row>
  </sheetData>
  <mergeCells count="5">
    <mergeCell ref="B2:K2"/>
    <mergeCell ref="C5:E5"/>
    <mergeCell ref="F5:H5"/>
    <mergeCell ref="I5:K5"/>
    <mergeCell ref="B5:B6"/>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5">
    <tabColor theme="9" tint="0.39997558519241921"/>
  </sheetPr>
  <dimension ref="A2:K96"/>
  <sheetViews>
    <sheetView showGridLines="0" zoomScaleNormal="100" zoomScaleSheetLayoutView="100" workbookViewId="0">
      <selection activeCell="B72" sqref="B72"/>
    </sheetView>
  </sheetViews>
  <sheetFormatPr defaultRowHeight="13.5"/>
  <cols>
    <col min="1" max="1" width="2.25" customWidth="1"/>
    <col min="2" max="2" width="16" customWidth="1"/>
    <col min="3" max="4" width="8.5" bestFit="1" customWidth="1"/>
    <col min="5" max="5" width="12.625" customWidth="1"/>
    <col min="6" max="8" width="8.5" bestFit="1" customWidth="1"/>
    <col min="9" max="10" width="9.5" bestFit="1" customWidth="1"/>
    <col min="11" max="11" width="6.625" customWidth="1"/>
    <col min="257" max="257" width="2.25" customWidth="1"/>
    <col min="258" max="258" width="11.125" customWidth="1"/>
    <col min="259" max="259" width="10.625" customWidth="1"/>
    <col min="260" max="260" width="9.625" customWidth="1"/>
    <col min="261" max="261" width="12.625" customWidth="1"/>
    <col min="262" max="262" width="9.625" customWidth="1"/>
    <col min="263" max="264" width="10.625" customWidth="1"/>
    <col min="265" max="265" width="11" customWidth="1"/>
    <col min="266" max="266" width="10.625" customWidth="1"/>
    <col min="267" max="267" width="6.625" customWidth="1"/>
    <col min="513" max="513" width="2.25" customWidth="1"/>
    <col min="514" max="514" width="11.125" customWidth="1"/>
    <col min="515" max="515" width="10.625" customWidth="1"/>
    <col min="516" max="516" width="9.625" customWidth="1"/>
    <col min="517" max="517" width="12.625" customWidth="1"/>
    <col min="518" max="518" width="9.625" customWidth="1"/>
    <col min="519" max="520" width="10.625" customWidth="1"/>
    <col min="521" max="521" width="11" customWidth="1"/>
    <col min="522" max="522" width="10.625" customWidth="1"/>
    <col min="523" max="523" width="6.625" customWidth="1"/>
    <col min="769" max="769" width="2.25" customWidth="1"/>
    <col min="770" max="770" width="11.125" customWidth="1"/>
    <col min="771" max="771" width="10.625" customWidth="1"/>
    <col min="772" max="772" width="9.625" customWidth="1"/>
    <col min="773" max="773" width="12.625" customWidth="1"/>
    <col min="774" max="774" width="9.625" customWidth="1"/>
    <col min="775" max="776" width="10.625" customWidth="1"/>
    <col min="777" max="777" width="11" customWidth="1"/>
    <col min="778" max="778" width="10.625" customWidth="1"/>
    <col min="779" max="779" width="6.625" customWidth="1"/>
    <col min="1025" max="1025" width="2.25" customWidth="1"/>
    <col min="1026" max="1026" width="11.125" customWidth="1"/>
    <col min="1027" max="1027" width="10.625" customWidth="1"/>
    <col min="1028" max="1028" width="9.625" customWidth="1"/>
    <col min="1029" max="1029" width="12.625" customWidth="1"/>
    <col min="1030" max="1030" width="9.625" customWidth="1"/>
    <col min="1031" max="1032" width="10.625" customWidth="1"/>
    <col min="1033" max="1033" width="11" customWidth="1"/>
    <col min="1034" max="1034" width="10.625" customWidth="1"/>
    <col min="1035" max="1035" width="6.625" customWidth="1"/>
    <col min="1281" max="1281" width="2.25" customWidth="1"/>
    <col min="1282" max="1282" width="11.125" customWidth="1"/>
    <col min="1283" max="1283" width="10.625" customWidth="1"/>
    <col min="1284" max="1284" width="9.625" customWidth="1"/>
    <col min="1285" max="1285" width="12.625" customWidth="1"/>
    <col min="1286" max="1286" width="9.625" customWidth="1"/>
    <col min="1287" max="1288" width="10.625" customWidth="1"/>
    <col min="1289" max="1289" width="11" customWidth="1"/>
    <col min="1290" max="1290" width="10.625" customWidth="1"/>
    <col min="1291" max="1291" width="6.625" customWidth="1"/>
    <col min="1537" max="1537" width="2.25" customWidth="1"/>
    <col min="1538" max="1538" width="11.125" customWidth="1"/>
    <col min="1539" max="1539" width="10.625" customWidth="1"/>
    <col min="1540" max="1540" width="9.625" customWidth="1"/>
    <col min="1541" max="1541" width="12.625" customWidth="1"/>
    <col min="1542" max="1542" width="9.625" customWidth="1"/>
    <col min="1543" max="1544" width="10.625" customWidth="1"/>
    <col min="1545" max="1545" width="11" customWidth="1"/>
    <col min="1546" max="1546" width="10.625" customWidth="1"/>
    <col min="1547" max="1547" width="6.625" customWidth="1"/>
    <col min="1793" max="1793" width="2.25" customWidth="1"/>
    <col min="1794" max="1794" width="11.125" customWidth="1"/>
    <col min="1795" max="1795" width="10.625" customWidth="1"/>
    <col min="1796" max="1796" width="9.625" customWidth="1"/>
    <col min="1797" max="1797" width="12.625" customWidth="1"/>
    <col min="1798" max="1798" width="9.625" customWidth="1"/>
    <col min="1799" max="1800" width="10.625" customWidth="1"/>
    <col min="1801" max="1801" width="11" customWidth="1"/>
    <col min="1802" max="1802" width="10.625" customWidth="1"/>
    <col min="1803" max="1803" width="6.625" customWidth="1"/>
    <col min="2049" max="2049" width="2.25" customWidth="1"/>
    <col min="2050" max="2050" width="11.125" customWidth="1"/>
    <col min="2051" max="2051" width="10.625" customWidth="1"/>
    <col min="2052" max="2052" width="9.625" customWidth="1"/>
    <col min="2053" max="2053" width="12.625" customWidth="1"/>
    <col min="2054" max="2054" width="9.625" customWidth="1"/>
    <col min="2055" max="2056" width="10.625" customWidth="1"/>
    <col min="2057" max="2057" width="11" customWidth="1"/>
    <col min="2058" max="2058" width="10.625" customWidth="1"/>
    <col min="2059" max="2059" width="6.625" customWidth="1"/>
    <col min="2305" max="2305" width="2.25" customWidth="1"/>
    <col min="2306" max="2306" width="11.125" customWidth="1"/>
    <col min="2307" max="2307" width="10.625" customWidth="1"/>
    <col min="2308" max="2308" width="9.625" customWidth="1"/>
    <col min="2309" max="2309" width="12.625" customWidth="1"/>
    <col min="2310" max="2310" width="9.625" customWidth="1"/>
    <col min="2311" max="2312" width="10.625" customWidth="1"/>
    <col min="2313" max="2313" width="11" customWidth="1"/>
    <col min="2314" max="2314" width="10.625" customWidth="1"/>
    <col min="2315" max="2315" width="6.625" customWidth="1"/>
    <col min="2561" max="2561" width="2.25" customWidth="1"/>
    <col min="2562" max="2562" width="11.125" customWidth="1"/>
    <col min="2563" max="2563" width="10.625" customWidth="1"/>
    <col min="2564" max="2564" width="9.625" customWidth="1"/>
    <col min="2565" max="2565" width="12.625" customWidth="1"/>
    <col min="2566" max="2566" width="9.625" customWidth="1"/>
    <col min="2567" max="2568" width="10.625" customWidth="1"/>
    <col min="2569" max="2569" width="11" customWidth="1"/>
    <col min="2570" max="2570" width="10.625" customWidth="1"/>
    <col min="2571" max="2571" width="6.625" customWidth="1"/>
    <col min="2817" max="2817" width="2.25" customWidth="1"/>
    <col min="2818" max="2818" width="11.125" customWidth="1"/>
    <col min="2819" max="2819" width="10.625" customWidth="1"/>
    <col min="2820" max="2820" width="9.625" customWidth="1"/>
    <col min="2821" max="2821" width="12.625" customWidth="1"/>
    <col min="2822" max="2822" width="9.625" customWidth="1"/>
    <col min="2823" max="2824" width="10.625" customWidth="1"/>
    <col min="2825" max="2825" width="11" customWidth="1"/>
    <col min="2826" max="2826" width="10.625" customWidth="1"/>
    <col min="2827" max="2827" width="6.625" customWidth="1"/>
    <col min="3073" max="3073" width="2.25" customWidth="1"/>
    <col min="3074" max="3074" width="11.125" customWidth="1"/>
    <col min="3075" max="3075" width="10.625" customWidth="1"/>
    <col min="3076" max="3076" width="9.625" customWidth="1"/>
    <col min="3077" max="3077" width="12.625" customWidth="1"/>
    <col min="3078" max="3078" width="9.625" customWidth="1"/>
    <col min="3079" max="3080" width="10.625" customWidth="1"/>
    <col min="3081" max="3081" width="11" customWidth="1"/>
    <col min="3082" max="3082" width="10.625" customWidth="1"/>
    <col min="3083" max="3083" width="6.625" customWidth="1"/>
    <col min="3329" max="3329" width="2.25" customWidth="1"/>
    <col min="3330" max="3330" width="11.125" customWidth="1"/>
    <col min="3331" max="3331" width="10.625" customWidth="1"/>
    <col min="3332" max="3332" width="9.625" customWidth="1"/>
    <col min="3333" max="3333" width="12.625" customWidth="1"/>
    <col min="3334" max="3334" width="9.625" customWidth="1"/>
    <col min="3335" max="3336" width="10.625" customWidth="1"/>
    <col min="3337" max="3337" width="11" customWidth="1"/>
    <col min="3338" max="3338" width="10.625" customWidth="1"/>
    <col min="3339" max="3339" width="6.625" customWidth="1"/>
    <col min="3585" max="3585" width="2.25" customWidth="1"/>
    <col min="3586" max="3586" width="11.125" customWidth="1"/>
    <col min="3587" max="3587" width="10.625" customWidth="1"/>
    <col min="3588" max="3588" width="9.625" customWidth="1"/>
    <col min="3589" max="3589" width="12.625" customWidth="1"/>
    <col min="3590" max="3590" width="9.625" customWidth="1"/>
    <col min="3591" max="3592" width="10.625" customWidth="1"/>
    <col min="3593" max="3593" width="11" customWidth="1"/>
    <col min="3594" max="3594" width="10.625" customWidth="1"/>
    <col min="3595" max="3595" width="6.625" customWidth="1"/>
    <col min="3841" max="3841" width="2.25" customWidth="1"/>
    <col min="3842" max="3842" width="11.125" customWidth="1"/>
    <col min="3843" max="3843" width="10.625" customWidth="1"/>
    <col min="3844" max="3844" width="9.625" customWidth="1"/>
    <col min="3845" max="3845" width="12.625" customWidth="1"/>
    <col min="3846" max="3846" width="9.625" customWidth="1"/>
    <col min="3847" max="3848" width="10.625" customWidth="1"/>
    <col min="3849" max="3849" width="11" customWidth="1"/>
    <col min="3850" max="3850" width="10.625" customWidth="1"/>
    <col min="3851" max="3851" width="6.625" customWidth="1"/>
    <col min="4097" max="4097" width="2.25" customWidth="1"/>
    <col min="4098" max="4098" width="11.125" customWidth="1"/>
    <col min="4099" max="4099" width="10.625" customWidth="1"/>
    <col min="4100" max="4100" width="9.625" customWidth="1"/>
    <col min="4101" max="4101" width="12.625" customWidth="1"/>
    <col min="4102" max="4102" width="9.625" customWidth="1"/>
    <col min="4103" max="4104" width="10.625" customWidth="1"/>
    <col min="4105" max="4105" width="11" customWidth="1"/>
    <col min="4106" max="4106" width="10.625" customWidth="1"/>
    <col min="4107" max="4107" width="6.625" customWidth="1"/>
    <col min="4353" max="4353" width="2.25" customWidth="1"/>
    <col min="4354" max="4354" width="11.125" customWidth="1"/>
    <col min="4355" max="4355" width="10.625" customWidth="1"/>
    <col min="4356" max="4356" width="9.625" customWidth="1"/>
    <col min="4357" max="4357" width="12.625" customWidth="1"/>
    <col min="4358" max="4358" width="9.625" customWidth="1"/>
    <col min="4359" max="4360" width="10.625" customWidth="1"/>
    <col min="4361" max="4361" width="11" customWidth="1"/>
    <col min="4362" max="4362" width="10.625" customWidth="1"/>
    <col min="4363" max="4363" width="6.625" customWidth="1"/>
    <col min="4609" max="4609" width="2.25" customWidth="1"/>
    <col min="4610" max="4610" width="11.125" customWidth="1"/>
    <col min="4611" max="4611" width="10.625" customWidth="1"/>
    <col min="4612" max="4612" width="9.625" customWidth="1"/>
    <col min="4613" max="4613" width="12.625" customWidth="1"/>
    <col min="4614" max="4614" width="9.625" customWidth="1"/>
    <col min="4615" max="4616" width="10.625" customWidth="1"/>
    <col min="4617" max="4617" width="11" customWidth="1"/>
    <col min="4618" max="4618" width="10.625" customWidth="1"/>
    <col min="4619" max="4619" width="6.625" customWidth="1"/>
    <col min="4865" max="4865" width="2.25" customWidth="1"/>
    <col min="4866" max="4866" width="11.125" customWidth="1"/>
    <col min="4867" max="4867" width="10.625" customWidth="1"/>
    <col min="4868" max="4868" width="9.625" customWidth="1"/>
    <col min="4869" max="4869" width="12.625" customWidth="1"/>
    <col min="4870" max="4870" width="9.625" customWidth="1"/>
    <col min="4871" max="4872" width="10.625" customWidth="1"/>
    <col min="4873" max="4873" width="11" customWidth="1"/>
    <col min="4874" max="4874" width="10.625" customWidth="1"/>
    <col min="4875" max="4875" width="6.625" customWidth="1"/>
    <col min="5121" max="5121" width="2.25" customWidth="1"/>
    <col min="5122" max="5122" width="11.125" customWidth="1"/>
    <col min="5123" max="5123" width="10.625" customWidth="1"/>
    <col min="5124" max="5124" width="9.625" customWidth="1"/>
    <col min="5125" max="5125" width="12.625" customWidth="1"/>
    <col min="5126" max="5126" width="9.625" customWidth="1"/>
    <col min="5127" max="5128" width="10.625" customWidth="1"/>
    <col min="5129" max="5129" width="11" customWidth="1"/>
    <col min="5130" max="5130" width="10.625" customWidth="1"/>
    <col min="5131" max="5131" width="6.625" customWidth="1"/>
    <col min="5377" max="5377" width="2.25" customWidth="1"/>
    <col min="5378" max="5378" width="11.125" customWidth="1"/>
    <col min="5379" max="5379" width="10.625" customWidth="1"/>
    <col min="5380" max="5380" width="9.625" customWidth="1"/>
    <col min="5381" max="5381" width="12.625" customWidth="1"/>
    <col min="5382" max="5382" width="9.625" customWidth="1"/>
    <col min="5383" max="5384" width="10.625" customWidth="1"/>
    <col min="5385" max="5385" width="11" customWidth="1"/>
    <col min="5386" max="5386" width="10.625" customWidth="1"/>
    <col min="5387" max="5387" width="6.625" customWidth="1"/>
    <col min="5633" max="5633" width="2.25" customWidth="1"/>
    <col min="5634" max="5634" width="11.125" customWidth="1"/>
    <col min="5635" max="5635" width="10.625" customWidth="1"/>
    <col min="5636" max="5636" width="9.625" customWidth="1"/>
    <col min="5637" max="5637" width="12.625" customWidth="1"/>
    <col min="5638" max="5638" width="9.625" customWidth="1"/>
    <col min="5639" max="5640" width="10.625" customWidth="1"/>
    <col min="5641" max="5641" width="11" customWidth="1"/>
    <col min="5642" max="5642" width="10.625" customWidth="1"/>
    <col min="5643" max="5643" width="6.625" customWidth="1"/>
    <col min="5889" max="5889" width="2.25" customWidth="1"/>
    <col min="5890" max="5890" width="11.125" customWidth="1"/>
    <col min="5891" max="5891" width="10.625" customWidth="1"/>
    <col min="5892" max="5892" width="9.625" customWidth="1"/>
    <col min="5893" max="5893" width="12.625" customWidth="1"/>
    <col min="5894" max="5894" width="9.625" customWidth="1"/>
    <col min="5895" max="5896" width="10.625" customWidth="1"/>
    <col min="5897" max="5897" width="11" customWidth="1"/>
    <col min="5898" max="5898" width="10.625" customWidth="1"/>
    <col min="5899" max="5899" width="6.625" customWidth="1"/>
    <col min="6145" max="6145" width="2.25" customWidth="1"/>
    <col min="6146" max="6146" width="11.125" customWidth="1"/>
    <col min="6147" max="6147" width="10.625" customWidth="1"/>
    <col min="6148" max="6148" width="9.625" customWidth="1"/>
    <col min="6149" max="6149" width="12.625" customWidth="1"/>
    <col min="6150" max="6150" width="9.625" customWidth="1"/>
    <col min="6151" max="6152" width="10.625" customWidth="1"/>
    <col min="6153" max="6153" width="11" customWidth="1"/>
    <col min="6154" max="6154" width="10.625" customWidth="1"/>
    <col min="6155" max="6155" width="6.625" customWidth="1"/>
    <col min="6401" max="6401" width="2.25" customWidth="1"/>
    <col min="6402" max="6402" width="11.125" customWidth="1"/>
    <col min="6403" max="6403" width="10.625" customWidth="1"/>
    <col min="6404" max="6404" width="9.625" customWidth="1"/>
    <col min="6405" max="6405" width="12.625" customWidth="1"/>
    <col min="6406" max="6406" width="9.625" customWidth="1"/>
    <col min="6407" max="6408" width="10.625" customWidth="1"/>
    <col min="6409" max="6409" width="11" customWidth="1"/>
    <col min="6410" max="6410" width="10.625" customWidth="1"/>
    <col min="6411" max="6411" width="6.625" customWidth="1"/>
    <col min="6657" max="6657" width="2.25" customWidth="1"/>
    <col min="6658" max="6658" width="11.125" customWidth="1"/>
    <col min="6659" max="6659" width="10.625" customWidth="1"/>
    <col min="6660" max="6660" width="9.625" customWidth="1"/>
    <col min="6661" max="6661" width="12.625" customWidth="1"/>
    <col min="6662" max="6662" width="9.625" customWidth="1"/>
    <col min="6663" max="6664" width="10.625" customWidth="1"/>
    <col min="6665" max="6665" width="11" customWidth="1"/>
    <col min="6666" max="6666" width="10.625" customWidth="1"/>
    <col min="6667" max="6667" width="6.625" customWidth="1"/>
    <col min="6913" max="6913" width="2.25" customWidth="1"/>
    <col min="6914" max="6914" width="11.125" customWidth="1"/>
    <col min="6915" max="6915" width="10.625" customWidth="1"/>
    <col min="6916" max="6916" width="9.625" customWidth="1"/>
    <col min="6917" max="6917" width="12.625" customWidth="1"/>
    <col min="6918" max="6918" width="9.625" customWidth="1"/>
    <col min="6919" max="6920" width="10.625" customWidth="1"/>
    <col min="6921" max="6921" width="11" customWidth="1"/>
    <col min="6922" max="6922" width="10.625" customWidth="1"/>
    <col min="6923" max="6923" width="6.625" customWidth="1"/>
    <col min="7169" max="7169" width="2.25" customWidth="1"/>
    <col min="7170" max="7170" width="11.125" customWidth="1"/>
    <col min="7171" max="7171" width="10.625" customWidth="1"/>
    <col min="7172" max="7172" width="9.625" customWidth="1"/>
    <col min="7173" max="7173" width="12.625" customWidth="1"/>
    <col min="7174" max="7174" width="9.625" customWidth="1"/>
    <col min="7175" max="7176" width="10.625" customWidth="1"/>
    <col min="7177" max="7177" width="11" customWidth="1"/>
    <col min="7178" max="7178" width="10.625" customWidth="1"/>
    <col min="7179" max="7179" width="6.625" customWidth="1"/>
    <col min="7425" max="7425" width="2.25" customWidth="1"/>
    <col min="7426" max="7426" width="11.125" customWidth="1"/>
    <col min="7427" max="7427" width="10.625" customWidth="1"/>
    <col min="7428" max="7428" width="9.625" customWidth="1"/>
    <col min="7429" max="7429" width="12.625" customWidth="1"/>
    <col min="7430" max="7430" width="9.625" customWidth="1"/>
    <col min="7431" max="7432" width="10.625" customWidth="1"/>
    <col min="7433" max="7433" width="11" customWidth="1"/>
    <col min="7434" max="7434" width="10.625" customWidth="1"/>
    <col min="7435" max="7435" width="6.625" customWidth="1"/>
    <col min="7681" max="7681" width="2.25" customWidth="1"/>
    <col min="7682" max="7682" width="11.125" customWidth="1"/>
    <col min="7683" max="7683" width="10.625" customWidth="1"/>
    <col min="7684" max="7684" width="9.625" customWidth="1"/>
    <col min="7685" max="7685" width="12.625" customWidth="1"/>
    <col min="7686" max="7686" width="9.625" customWidth="1"/>
    <col min="7687" max="7688" width="10.625" customWidth="1"/>
    <col min="7689" max="7689" width="11" customWidth="1"/>
    <col min="7690" max="7690" width="10.625" customWidth="1"/>
    <col min="7691" max="7691" width="6.625" customWidth="1"/>
    <col min="7937" max="7937" width="2.25" customWidth="1"/>
    <col min="7938" max="7938" width="11.125" customWidth="1"/>
    <col min="7939" max="7939" width="10.625" customWidth="1"/>
    <col min="7940" max="7940" width="9.625" customWidth="1"/>
    <col min="7941" max="7941" width="12.625" customWidth="1"/>
    <col min="7942" max="7942" width="9.625" customWidth="1"/>
    <col min="7943" max="7944" width="10.625" customWidth="1"/>
    <col min="7945" max="7945" width="11" customWidth="1"/>
    <col min="7946" max="7946" width="10.625" customWidth="1"/>
    <col min="7947" max="7947" width="6.625" customWidth="1"/>
    <col min="8193" max="8193" width="2.25" customWidth="1"/>
    <col min="8194" max="8194" width="11.125" customWidth="1"/>
    <col min="8195" max="8195" width="10.625" customWidth="1"/>
    <col min="8196" max="8196" width="9.625" customWidth="1"/>
    <col min="8197" max="8197" width="12.625" customWidth="1"/>
    <col min="8198" max="8198" width="9.625" customWidth="1"/>
    <col min="8199" max="8200" width="10.625" customWidth="1"/>
    <col min="8201" max="8201" width="11" customWidth="1"/>
    <col min="8202" max="8202" width="10.625" customWidth="1"/>
    <col min="8203" max="8203" width="6.625" customWidth="1"/>
    <col min="8449" max="8449" width="2.25" customWidth="1"/>
    <col min="8450" max="8450" width="11.125" customWidth="1"/>
    <col min="8451" max="8451" width="10.625" customWidth="1"/>
    <col min="8452" max="8452" width="9.625" customWidth="1"/>
    <col min="8453" max="8453" width="12.625" customWidth="1"/>
    <col min="8454" max="8454" width="9.625" customWidth="1"/>
    <col min="8455" max="8456" width="10.625" customWidth="1"/>
    <col min="8457" max="8457" width="11" customWidth="1"/>
    <col min="8458" max="8458" width="10.625" customWidth="1"/>
    <col min="8459" max="8459" width="6.625" customWidth="1"/>
    <col min="8705" max="8705" width="2.25" customWidth="1"/>
    <col min="8706" max="8706" width="11.125" customWidth="1"/>
    <col min="8707" max="8707" width="10.625" customWidth="1"/>
    <col min="8708" max="8708" width="9.625" customWidth="1"/>
    <col min="8709" max="8709" width="12.625" customWidth="1"/>
    <col min="8710" max="8710" width="9.625" customWidth="1"/>
    <col min="8711" max="8712" width="10.625" customWidth="1"/>
    <col min="8713" max="8713" width="11" customWidth="1"/>
    <col min="8714" max="8714" width="10.625" customWidth="1"/>
    <col min="8715" max="8715" width="6.625" customWidth="1"/>
    <col min="8961" max="8961" width="2.25" customWidth="1"/>
    <col min="8962" max="8962" width="11.125" customWidth="1"/>
    <col min="8963" max="8963" width="10.625" customWidth="1"/>
    <col min="8964" max="8964" width="9.625" customWidth="1"/>
    <col min="8965" max="8965" width="12.625" customWidth="1"/>
    <col min="8966" max="8966" width="9.625" customWidth="1"/>
    <col min="8967" max="8968" width="10.625" customWidth="1"/>
    <col min="8969" max="8969" width="11" customWidth="1"/>
    <col min="8970" max="8970" width="10.625" customWidth="1"/>
    <col min="8971" max="8971" width="6.625" customWidth="1"/>
    <col min="9217" max="9217" width="2.25" customWidth="1"/>
    <col min="9218" max="9218" width="11.125" customWidth="1"/>
    <col min="9219" max="9219" width="10.625" customWidth="1"/>
    <col min="9220" max="9220" width="9.625" customWidth="1"/>
    <col min="9221" max="9221" width="12.625" customWidth="1"/>
    <col min="9222" max="9222" width="9.625" customWidth="1"/>
    <col min="9223" max="9224" width="10.625" customWidth="1"/>
    <col min="9225" max="9225" width="11" customWidth="1"/>
    <col min="9226" max="9226" width="10.625" customWidth="1"/>
    <col min="9227" max="9227" width="6.625" customWidth="1"/>
    <col min="9473" max="9473" width="2.25" customWidth="1"/>
    <col min="9474" max="9474" width="11.125" customWidth="1"/>
    <col min="9475" max="9475" width="10.625" customWidth="1"/>
    <col min="9476" max="9476" width="9.625" customWidth="1"/>
    <col min="9477" max="9477" width="12.625" customWidth="1"/>
    <col min="9478" max="9478" width="9.625" customWidth="1"/>
    <col min="9479" max="9480" width="10.625" customWidth="1"/>
    <col min="9481" max="9481" width="11" customWidth="1"/>
    <col min="9482" max="9482" width="10.625" customWidth="1"/>
    <col min="9483" max="9483" width="6.625" customWidth="1"/>
    <col min="9729" max="9729" width="2.25" customWidth="1"/>
    <col min="9730" max="9730" width="11.125" customWidth="1"/>
    <col min="9731" max="9731" width="10.625" customWidth="1"/>
    <col min="9732" max="9732" width="9.625" customWidth="1"/>
    <col min="9733" max="9733" width="12.625" customWidth="1"/>
    <col min="9734" max="9734" width="9.625" customWidth="1"/>
    <col min="9735" max="9736" width="10.625" customWidth="1"/>
    <col min="9737" max="9737" width="11" customWidth="1"/>
    <col min="9738" max="9738" width="10.625" customWidth="1"/>
    <col min="9739" max="9739" width="6.625" customWidth="1"/>
    <col min="9985" max="9985" width="2.25" customWidth="1"/>
    <col min="9986" max="9986" width="11.125" customWidth="1"/>
    <col min="9987" max="9987" width="10.625" customWidth="1"/>
    <col min="9988" max="9988" width="9.625" customWidth="1"/>
    <col min="9989" max="9989" width="12.625" customWidth="1"/>
    <col min="9990" max="9990" width="9.625" customWidth="1"/>
    <col min="9991" max="9992" width="10.625" customWidth="1"/>
    <col min="9993" max="9993" width="11" customWidth="1"/>
    <col min="9994" max="9994" width="10.625" customWidth="1"/>
    <col min="9995" max="9995" width="6.625" customWidth="1"/>
    <col min="10241" max="10241" width="2.25" customWidth="1"/>
    <col min="10242" max="10242" width="11.125" customWidth="1"/>
    <col min="10243" max="10243" width="10.625" customWidth="1"/>
    <col min="10244" max="10244" width="9.625" customWidth="1"/>
    <col min="10245" max="10245" width="12.625" customWidth="1"/>
    <col min="10246" max="10246" width="9.625" customWidth="1"/>
    <col min="10247" max="10248" width="10.625" customWidth="1"/>
    <col min="10249" max="10249" width="11" customWidth="1"/>
    <col min="10250" max="10250" width="10.625" customWidth="1"/>
    <col min="10251" max="10251" width="6.625" customWidth="1"/>
    <col min="10497" max="10497" width="2.25" customWidth="1"/>
    <col min="10498" max="10498" width="11.125" customWidth="1"/>
    <col min="10499" max="10499" width="10.625" customWidth="1"/>
    <col min="10500" max="10500" width="9.625" customWidth="1"/>
    <col min="10501" max="10501" width="12.625" customWidth="1"/>
    <col min="10502" max="10502" width="9.625" customWidth="1"/>
    <col min="10503" max="10504" width="10.625" customWidth="1"/>
    <col min="10505" max="10505" width="11" customWidth="1"/>
    <col min="10506" max="10506" width="10.625" customWidth="1"/>
    <col min="10507" max="10507" width="6.625" customWidth="1"/>
    <col min="10753" max="10753" width="2.25" customWidth="1"/>
    <col min="10754" max="10754" width="11.125" customWidth="1"/>
    <col min="10755" max="10755" width="10.625" customWidth="1"/>
    <col min="10756" max="10756" width="9.625" customWidth="1"/>
    <col min="10757" max="10757" width="12.625" customWidth="1"/>
    <col min="10758" max="10758" width="9.625" customWidth="1"/>
    <col min="10759" max="10760" width="10.625" customWidth="1"/>
    <col min="10761" max="10761" width="11" customWidth="1"/>
    <col min="10762" max="10762" width="10.625" customWidth="1"/>
    <col min="10763" max="10763" width="6.625" customWidth="1"/>
    <col min="11009" max="11009" width="2.25" customWidth="1"/>
    <col min="11010" max="11010" width="11.125" customWidth="1"/>
    <col min="11011" max="11011" width="10.625" customWidth="1"/>
    <col min="11012" max="11012" width="9.625" customWidth="1"/>
    <col min="11013" max="11013" width="12.625" customWidth="1"/>
    <col min="11014" max="11014" width="9.625" customWidth="1"/>
    <col min="11015" max="11016" width="10.625" customWidth="1"/>
    <col min="11017" max="11017" width="11" customWidth="1"/>
    <col min="11018" max="11018" width="10.625" customWidth="1"/>
    <col min="11019" max="11019" width="6.625" customWidth="1"/>
    <col min="11265" max="11265" width="2.25" customWidth="1"/>
    <col min="11266" max="11266" width="11.125" customWidth="1"/>
    <col min="11267" max="11267" width="10.625" customWidth="1"/>
    <col min="11268" max="11268" width="9.625" customWidth="1"/>
    <col min="11269" max="11269" width="12.625" customWidth="1"/>
    <col min="11270" max="11270" width="9.625" customWidth="1"/>
    <col min="11271" max="11272" width="10.625" customWidth="1"/>
    <col min="11273" max="11273" width="11" customWidth="1"/>
    <col min="11274" max="11274" width="10.625" customWidth="1"/>
    <col min="11275" max="11275" width="6.625" customWidth="1"/>
    <col min="11521" max="11521" width="2.25" customWidth="1"/>
    <col min="11522" max="11522" width="11.125" customWidth="1"/>
    <col min="11523" max="11523" width="10.625" customWidth="1"/>
    <col min="11524" max="11524" width="9.625" customWidth="1"/>
    <col min="11525" max="11525" width="12.625" customWidth="1"/>
    <col min="11526" max="11526" width="9.625" customWidth="1"/>
    <col min="11527" max="11528" width="10.625" customWidth="1"/>
    <col min="11529" max="11529" width="11" customWidth="1"/>
    <col min="11530" max="11530" width="10.625" customWidth="1"/>
    <col min="11531" max="11531" width="6.625" customWidth="1"/>
    <col min="11777" max="11777" width="2.25" customWidth="1"/>
    <col min="11778" max="11778" width="11.125" customWidth="1"/>
    <col min="11779" max="11779" width="10.625" customWidth="1"/>
    <col min="11780" max="11780" width="9.625" customWidth="1"/>
    <col min="11781" max="11781" width="12.625" customWidth="1"/>
    <col min="11782" max="11782" width="9.625" customWidth="1"/>
    <col min="11783" max="11784" width="10.625" customWidth="1"/>
    <col min="11785" max="11785" width="11" customWidth="1"/>
    <col min="11786" max="11786" width="10.625" customWidth="1"/>
    <col min="11787" max="11787" width="6.625" customWidth="1"/>
    <col min="12033" max="12033" width="2.25" customWidth="1"/>
    <col min="12034" max="12034" width="11.125" customWidth="1"/>
    <col min="12035" max="12035" width="10.625" customWidth="1"/>
    <col min="12036" max="12036" width="9.625" customWidth="1"/>
    <col min="12037" max="12037" width="12.625" customWidth="1"/>
    <col min="12038" max="12038" width="9.625" customWidth="1"/>
    <col min="12039" max="12040" width="10.625" customWidth="1"/>
    <col min="12041" max="12041" width="11" customWidth="1"/>
    <col min="12042" max="12042" width="10.625" customWidth="1"/>
    <col min="12043" max="12043" width="6.625" customWidth="1"/>
    <col min="12289" max="12289" width="2.25" customWidth="1"/>
    <col min="12290" max="12290" width="11.125" customWidth="1"/>
    <col min="12291" max="12291" width="10.625" customWidth="1"/>
    <col min="12292" max="12292" width="9.625" customWidth="1"/>
    <col min="12293" max="12293" width="12.625" customWidth="1"/>
    <col min="12294" max="12294" width="9.625" customWidth="1"/>
    <col min="12295" max="12296" width="10.625" customWidth="1"/>
    <col min="12297" max="12297" width="11" customWidth="1"/>
    <col min="12298" max="12298" width="10.625" customWidth="1"/>
    <col min="12299" max="12299" width="6.625" customWidth="1"/>
    <col min="12545" max="12545" width="2.25" customWidth="1"/>
    <col min="12546" max="12546" width="11.125" customWidth="1"/>
    <col min="12547" max="12547" width="10.625" customWidth="1"/>
    <col min="12548" max="12548" width="9.625" customWidth="1"/>
    <col min="12549" max="12549" width="12.625" customWidth="1"/>
    <col min="12550" max="12550" width="9.625" customWidth="1"/>
    <col min="12551" max="12552" width="10.625" customWidth="1"/>
    <col min="12553" max="12553" width="11" customWidth="1"/>
    <col min="12554" max="12554" width="10.625" customWidth="1"/>
    <col min="12555" max="12555" width="6.625" customWidth="1"/>
    <col min="12801" max="12801" width="2.25" customWidth="1"/>
    <col min="12802" max="12802" width="11.125" customWidth="1"/>
    <col min="12803" max="12803" width="10.625" customWidth="1"/>
    <col min="12804" max="12804" width="9.625" customWidth="1"/>
    <col min="12805" max="12805" width="12.625" customWidth="1"/>
    <col min="12806" max="12806" width="9.625" customWidth="1"/>
    <col min="12807" max="12808" width="10.625" customWidth="1"/>
    <col min="12809" max="12809" width="11" customWidth="1"/>
    <col min="12810" max="12810" width="10.625" customWidth="1"/>
    <col min="12811" max="12811" width="6.625" customWidth="1"/>
    <col min="13057" max="13057" width="2.25" customWidth="1"/>
    <col min="13058" max="13058" width="11.125" customWidth="1"/>
    <col min="13059" max="13059" width="10.625" customWidth="1"/>
    <col min="13060" max="13060" width="9.625" customWidth="1"/>
    <col min="13061" max="13061" width="12.625" customWidth="1"/>
    <col min="13062" max="13062" width="9.625" customWidth="1"/>
    <col min="13063" max="13064" width="10.625" customWidth="1"/>
    <col min="13065" max="13065" width="11" customWidth="1"/>
    <col min="13066" max="13066" width="10.625" customWidth="1"/>
    <col min="13067" max="13067" width="6.625" customWidth="1"/>
    <col min="13313" max="13313" width="2.25" customWidth="1"/>
    <col min="13314" max="13314" width="11.125" customWidth="1"/>
    <col min="13315" max="13315" width="10.625" customWidth="1"/>
    <col min="13316" max="13316" width="9.625" customWidth="1"/>
    <col min="13317" max="13317" width="12.625" customWidth="1"/>
    <col min="13318" max="13318" width="9.625" customWidth="1"/>
    <col min="13319" max="13320" width="10.625" customWidth="1"/>
    <col min="13321" max="13321" width="11" customWidth="1"/>
    <col min="13322" max="13322" width="10.625" customWidth="1"/>
    <col min="13323" max="13323" width="6.625" customWidth="1"/>
    <col min="13569" max="13569" width="2.25" customWidth="1"/>
    <col min="13570" max="13570" width="11.125" customWidth="1"/>
    <col min="13571" max="13571" width="10.625" customWidth="1"/>
    <col min="13572" max="13572" width="9.625" customWidth="1"/>
    <col min="13573" max="13573" width="12.625" customWidth="1"/>
    <col min="13574" max="13574" width="9.625" customWidth="1"/>
    <col min="13575" max="13576" width="10.625" customWidth="1"/>
    <col min="13577" max="13577" width="11" customWidth="1"/>
    <col min="13578" max="13578" width="10.625" customWidth="1"/>
    <col min="13579" max="13579" width="6.625" customWidth="1"/>
    <col min="13825" max="13825" width="2.25" customWidth="1"/>
    <col min="13826" max="13826" width="11.125" customWidth="1"/>
    <col min="13827" max="13827" width="10.625" customWidth="1"/>
    <col min="13828" max="13828" width="9.625" customWidth="1"/>
    <col min="13829" max="13829" width="12.625" customWidth="1"/>
    <col min="13830" max="13830" width="9.625" customWidth="1"/>
    <col min="13831" max="13832" width="10.625" customWidth="1"/>
    <col min="13833" max="13833" width="11" customWidth="1"/>
    <col min="13834" max="13834" width="10.625" customWidth="1"/>
    <col min="13835" max="13835" width="6.625" customWidth="1"/>
    <col min="14081" max="14081" width="2.25" customWidth="1"/>
    <col min="14082" max="14082" width="11.125" customWidth="1"/>
    <col min="14083" max="14083" width="10.625" customWidth="1"/>
    <col min="14084" max="14084" width="9.625" customWidth="1"/>
    <col min="14085" max="14085" width="12.625" customWidth="1"/>
    <col min="14086" max="14086" width="9.625" customWidth="1"/>
    <col min="14087" max="14088" width="10.625" customWidth="1"/>
    <col min="14089" max="14089" width="11" customWidth="1"/>
    <col min="14090" max="14090" width="10.625" customWidth="1"/>
    <col min="14091" max="14091" width="6.625" customWidth="1"/>
    <col min="14337" max="14337" width="2.25" customWidth="1"/>
    <col min="14338" max="14338" width="11.125" customWidth="1"/>
    <col min="14339" max="14339" width="10.625" customWidth="1"/>
    <col min="14340" max="14340" width="9.625" customWidth="1"/>
    <col min="14341" max="14341" width="12.625" customWidth="1"/>
    <col min="14342" max="14342" width="9.625" customWidth="1"/>
    <col min="14343" max="14344" width="10.625" customWidth="1"/>
    <col min="14345" max="14345" width="11" customWidth="1"/>
    <col min="14346" max="14346" width="10.625" customWidth="1"/>
    <col min="14347" max="14347" width="6.625" customWidth="1"/>
    <col min="14593" max="14593" width="2.25" customWidth="1"/>
    <col min="14594" max="14594" width="11.125" customWidth="1"/>
    <col min="14595" max="14595" width="10.625" customWidth="1"/>
    <col min="14596" max="14596" width="9.625" customWidth="1"/>
    <col min="14597" max="14597" width="12.625" customWidth="1"/>
    <col min="14598" max="14598" width="9.625" customWidth="1"/>
    <col min="14599" max="14600" width="10.625" customWidth="1"/>
    <col min="14601" max="14601" width="11" customWidth="1"/>
    <col min="14602" max="14602" width="10.625" customWidth="1"/>
    <col min="14603" max="14603" width="6.625" customWidth="1"/>
    <col min="14849" max="14849" width="2.25" customWidth="1"/>
    <col min="14850" max="14850" width="11.125" customWidth="1"/>
    <col min="14851" max="14851" width="10.625" customWidth="1"/>
    <col min="14852" max="14852" width="9.625" customWidth="1"/>
    <col min="14853" max="14853" width="12.625" customWidth="1"/>
    <col min="14854" max="14854" width="9.625" customWidth="1"/>
    <col min="14855" max="14856" width="10.625" customWidth="1"/>
    <col min="14857" max="14857" width="11" customWidth="1"/>
    <col min="14858" max="14858" width="10.625" customWidth="1"/>
    <col min="14859" max="14859" width="6.625" customWidth="1"/>
    <col min="15105" max="15105" width="2.25" customWidth="1"/>
    <col min="15106" max="15106" width="11.125" customWidth="1"/>
    <col min="15107" max="15107" width="10.625" customWidth="1"/>
    <col min="15108" max="15108" width="9.625" customWidth="1"/>
    <col min="15109" max="15109" width="12.625" customWidth="1"/>
    <col min="15110" max="15110" width="9.625" customWidth="1"/>
    <col min="15111" max="15112" width="10.625" customWidth="1"/>
    <col min="15113" max="15113" width="11" customWidth="1"/>
    <col min="15114" max="15114" width="10.625" customWidth="1"/>
    <col min="15115" max="15115" width="6.625" customWidth="1"/>
    <col min="15361" max="15361" width="2.25" customWidth="1"/>
    <col min="15362" max="15362" width="11.125" customWidth="1"/>
    <col min="15363" max="15363" width="10.625" customWidth="1"/>
    <col min="15364" max="15364" width="9.625" customWidth="1"/>
    <col min="15365" max="15365" width="12.625" customWidth="1"/>
    <col min="15366" max="15366" width="9.625" customWidth="1"/>
    <col min="15367" max="15368" width="10.625" customWidth="1"/>
    <col min="15369" max="15369" width="11" customWidth="1"/>
    <col min="15370" max="15370" width="10.625" customWidth="1"/>
    <col min="15371" max="15371" width="6.625" customWidth="1"/>
    <col min="15617" max="15617" width="2.25" customWidth="1"/>
    <col min="15618" max="15618" width="11.125" customWidth="1"/>
    <col min="15619" max="15619" width="10.625" customWidth="1"/>
    <col min="15620" max="15620" width="9.625" customWidth="1"/>
    <col min="15621" max="15621" width="12.625" customWidth="1"/>
    <col min="15622" max="15622" width="9.625" customWidth="1"/>
    <col min="15623" max="15624" width="10.625" customWidth="1"/>
    <col min="15625" max="15625" width="11" customWidth="1"/>
    <col min="15626" max="15626" width="10.625" customWidth="1"/>
    <col min="15627" max="15627" width="6.625" customWidth="1"/>
    <col min="15873" max="15873" width="2.25" customWidth="1"/>
    <col min="15874" max="15874" width="11.125" customWidth="1"/>
    <col min="15875" max="15875" width="10.625" customWidth="1"/>
    <col min="15876" max="15876" width="9.625" customWidth="1"/>
    <col min="15877" max="15877" width="12.625" customWidth="1"/>
    <col min="15878" max="15878" width="9.625" customWidth="1"/>
    <col min="15879" max="15880" width="10.625" customWidth="1"/>
    <col min="15881" max="15881" width="11" customWidth="1"/>
    <col min="15882" max="15882" width="10.625" customWidth="1"/>
    <col min="15883" max="15883" width="6.625" customWidth="1"/>
    <col min="16129" max="16129" width="2.25" customWidth="1"/>
    <col min="16130" max="16130" width="11.125" customWidth="1"/>
    <col min="16131" max="16131" width="10.625" customWidth="1"/>
    <col min="16132" max="16132" width="9.625" customWidth="1"/>
    <col min="16133" max="16133" width="12.625" customWidth="1"/>
    <col min="16134" max="16134" width="9.625" customWidth="1"/>
    <col min="16135" max="16136" width="10.625" customWidth="1"/>
    <col min="16137" max="16137" width="11" customWidth="1"/>
    <col min="16138" max="16138" width="10.625" customWidth="1"/>
    <col min="16139" max="16139" width="6.625" customWidth="1"/>
  </cols>
  <sheetData>
    <row r="2" spans="2:11">
      <c r="B2" s="223" t="str">
        <f>"別表１５　京都市における新設住宅着工戸数及び床面積の推移 －利用関係別－（昭和40(1965)年～平成30(2018)年）"</f>
        <v>別表１５　京都市における新設住宅着工戸数及び床面積の推移 －利用関係別－（昭和40(1965)年～平成30(2018)年）</v>
      </c>
      <c r="C2" s="223"/>
      <c r="D2" s="223"/>
      <c r="E2" s="223"/>
      <c r="F2" s="223"/>
      <c r="G2" s="223"/>
      <c r="H2" s="223"/>
      <c r="I2" s="223"/>
      <c r="J2" s="223"/>
      <c r="K2" s="88"/>
    </row>
    <row r="3" spans="2:11" ht="14.25" customHeight="1">
      <c r="B3" s="44"/>
      <c r="C3" s="45"/>
      <c r="D3" s="45"/>
      <c r="E3" s="45"/>
      <c r="F3" s="45"/>
      <c r="G3" s="45"/>
      <c r="H3" s="45"/>
      <c r="I3" s="1"/>
    </row>
    <row r="4" spans="2:11">
      <c r="B4" s="46" t="s">
        <v>56</v>
      </c>
      <c r="C4" s="3"/>
      <c r="D4" s="3"/>
      <c r="E4" s="3"/>
      <c r="F4" s="3"/>
      <c r="G4" s="3"/>
      <c r="H4" s="3"/>
      <c r="I4" s="47"/>
      <c r="J4" s="47"/>
    </row>
    <row r="5" spans="2:11">
      <c r="B5" s="188" t="s">
        <v>8</v>
      </c>
      <c r="C5" s="217" t="s">
        <v>57</v>
      </c>
      <c r="D5" s="205"/>
      <c r="E5" s="205"/>
      <c r="F5" s="218"/>
      <c r="G5" s="48" t="s">
        <v>58</v>
      </c>
      <c r="H5" s="48" t="s">
        <v>59</v>
      </c>
      <c r="I5" s="48" t="s">
        <v>60</v>
      </c>
      <c r="J5" s="161" t="s">
        <v>18</v>
      </c>
    </row>
    <row r="6" spans="2:11">
      <c r="B6" s="189"/>
      <c r="C6" s="103" t="s">
        <v>61</v>
      </c>
      <c r="D6" s="103" t="s">
        <v>5</v>
      </c>
      <c r="E6" s="103" t="s">
        <v>0</v>
      </c>
      <c r="F6" s="103" t="s">
        <v>5</v>
      </c>
      <c r="G6" s="164" t="s">
        <v>61</v>
      </c>
      <c r="H6" s="159" t="s">
        <v>61</v>
      </c>
      <c r="I6" s="166" t="s">
        <v>62</v>
      </c>
      <c r="J6" s="167" t="s">
        <v>62</v>
      </c>
    </row>
    <row r="7" spans="2:11" ht="6" customHeight="1">
      <c r="B7" s="3"/>
      <c r="C7" s="16"/>
      <c r="D7" s="7"/>
      <c r="E7" s="3"/>
      <c r="F7" s="3"/>
      <c r="G7" s="3"/>
      <c r="H7" s="3"/>
      <c r="I7" s="49"/>
      <c r="J7" s="50"/>
    </row>
    <row r="8" spans="2:11" ht="13.5" customHeight="1">
      <c r="B8" s="91" t="s">
        <v>139</v>
      </c>
      <c r="C8" s="168">
        <v>13787</v>
      </c>
      <c r="D8" s="52">
        <v>14.1</v>
      </c>
      <c r="E8" s="171">
        <v>746621</v>
      </c>
      <c r="F8" s="52">
        <v>17.600000000000001</v>
      </c>
      <c r="G8" s="95">
        <v>3003</v>
      </c>
      <c r="H8" s="95">
        <v>6595</v>
      </c>
      <c r="I8" s="174">
        <v>546</v>
      </c>
      <c r="J8" s="93">
        <v>3643</v>
      </c>
    </row>
    <row r="9" spans="2:11" ht="13.5" customHeight="1">
      <c r="B9" s="91" t="s">
        <v>140</v>
      </c>
      <c r="C9" s="169">
        <v>13295</v>
      </c>
      <c r="D9" s="52">
        <v>-3.6</v>
      </c>
      <c r="E9" s="171">
        <v>762475</v>
      </c>
      <c r="F9" s="52">
        <v>2.1</v>
      </c>
      <c r="G9" s="95">
        <v>2723</v>
      </c>
      <c r="H9" s="95">
        <v>6947</v>
      </c>
      <c r="I9" s="174">
        <v>410</v>
      </c>
      <c r="J9" s="93">
        <v>3215</v>
      </c>
    </row>
    <row r="10" spans="2:11" ht="13.5" customHeight="1">
      <c r="B10" s="91" t="s">
        <v>141</v>
      </c>
      <c r="C10" s="169">
        <v>14177</v>
      </c>
      <c r="D10" s="52">
        <v>6.6</v>
      </c>
      <c r="E10" s="171">
        <v>913010</v>
      </c>
      <c r="F10" s="52">
        <v>19.7</v>
      </c>
      <c r="G10" s="95">
        <v>3601</v>
      </c>
      <c r="H10" s="95">
        <v>6014</v>
      </c>
      <c r="I10" s="174">
        <v>595</v>
      </c>
      <c r="J10" s="174">
        <v>3967</v>
      </c>
    </row>
    <row r="11" spans="2:11" ht="13.5" customHeight="1">
      <c r="B11" s="91" t="s">
        <v>142</v>
      </c>
      <c r="C11" s="169">
        <v>18992</v>
      </c>
      <c r="D11" s="52">
        <v>34</v>
      </c>
      <c r="E11" s="171">
        <v>1227924</v>
      </c>
      <c r="F11" s="52">
        <v>34.5</v>
      </c>
      <c r="G11" s="95">
        <v>4480</v>
      </c>
      <c r="H11" s="95">
        <v>7755</v>
      </c>
      <c r="I11" s="174">
        <v>487</v>
      </c>
      <c r="J11" s="174">
        <v>6270</v>
      </c>
    </row>
    <row r="12" spans="2:11" ht="13.5" customHeight="1">
      <c r="B12" s="91" t="s">
        <v>143</v>
      </c>
      <c r="C12" s="169">
        <v>19553</v>
      </c>
      <c r="D12" s="52">
        <v>3</v>
      </c>
      <c r="E12" s="171">
        <v>1210366</v>
      </c>
      <c r="F12" s="52">
        <v>-1.4</v>
      </c>
      <c r="G12" s="95">
        <v>3729</v>
      </c>
      <c r="H12" s="95">
        <v>8648</v>
      </c>
      <c r="I12" s="174">
        <v>374</v>
      </c>
      <c r="J12" s="174">
        <v>6802</v>
      </c>
    </row>
    <row r="13" spans="2:11" ht="6" customHeight="1">
      <c r="B13" s="51"/>
      <c r="C13" s="169"/>
      <c r="D13" s="52"/>
      <c r="E13" s="171"/>
      <c r="F13" s="52"/>
      <c r="G13" s="95"/>
      <c r="H13" s="95"/>
      <c r="I13" s="174"/>
      <c r="J13" s="174"/>
    </row>
    <row r="14" spans="2:11" ht="13.5" customHeight="1">
      <c r="B14" s="91" t="s">
        <v>144</v>
      </c>
      <c r="C14" s="169">
        <v>18757</v>
      </c>
      <c r="D14" s="52">
        <v>-4.0999999999999996</v>
      </c>
      <c r="E14" s="171">
        <v>1230678</v>
      </c>
      <c r="F14" s="52">
        <v>1.7</v>
      </c>
      <c r="G14" s="95">
        <v>3814</v>
      </c>
      <c r="H14" s="95">
        <v>7326</v>
      </c>
      <c r="I14" s="174">
        <v>894</v>
      </c>
      <c r="J14" s="174">
        <v>6723</v>
      </c>
    </row>
    <row r="15" spans="2:11" ht="13.5" customHeight="1">
      <c r="B15" s="91" t="s">
        <v>145</v>
      </c>
      <c r="C15" s="169">
        <v>19179</v>
      </c>
      <c r="D15" s="52">
        <v>2.2000000000000002</v>
      </c>
      <c r="E15" s="171">
        <v>1285155</v>
      </c>
      <c r="F15" s="52">
        <v>4.4000000000000004</v>
      </c>
      <c r="G15" s="95">
        <v>3620</v>
      </c>
      <c r="H15" s="95">
        <v>7709</v>
      </c>
      <c r="I15" s="174">
        <v>491</v>
      </c>
      <c r="J15" s="174">
        <v>7359</v>
      </c>
    </row>
    <row r="16" spans="2:11" ht="13.5" customHeight="1">
      <c r="B16" s="91" t="s">
        <v>146</v>
      </c>
      <c r="C16" s="169">
        <v>24192</v>
      </c>
      <c r="D16" s="52">
        <v>26.1</v>
      </c>
      <c r="E16" s="171">
        <v>1539905</v>
      </c>
      <c r="F16" s="52">
        <v>19.8</v>
      </c>
      <c r="G16" s="95">
        <v>4254</v>
      </c>
      <c r="H16" s="95">
        <v>11001</v>
      </c>
      <c r="I16" s="174">
        <v>390</v>
      </c>
      <c r="J16" s="174">
        <v>8547</v>
      </c>
    </row>
    <row r="17" spans="2:10" ht="13.5" customHeight="1">
      <c r="B17" s="91" t="s">
        <v>147</v>
      </c>
      <c r="C17" s="169">
        <v>34707</v>
      </c>
      <c r="D17" s="52">
        <v>43.5</v>
      </c>
      <c r="E17" s="171">
        <v>2437811</v>
      </c>
      <c r="F17" s="52">
        <v>58.3</v>
      </c>
      <c r="G17" s="95">
        <v>4458</v>
      </c>
      <c r="H17" s="95">
        <v>16708</v>
      </c>
      <c r="I17" s="174">
        <v>511</v>
      </c>
      <c r="J17" s="174">
        <v>13030</v>
      </c>
    </row>
    <row r="18" spans="2:10" ht="13.5" customHeight="1">
      <c r="B18" s="91" t="s">
        <v>148</v>
      </c>
      <c r="C18" s="169">
        <v>13322</v>
      </c>
      <c r="D18" s="52">
        <v>-61.6</v>
      </c>
      <c r="E18" s="171">
        <v>924058</v>
      </c>
      <c r="F18" s="52">
        <v>-62.1</v>
      </c>
      <c r="G18" s="95">
        <v>2952</v>
      </c>
      <c r="H18" s="95">
        <v>4751</v>
      </c>
      <c r="I18" s="174">
        <v>416</v>
      </c>
      <c r="J18" s="174">
        <v>5203</v>
      </c>
    </row>
    <row r="19" spans="2:10" ht="6" customHeight="1">
      <c r="B19" s="91"/>
      <c r="C19" s="169"/>
      <c r="D19" s="52"/>
      <c r="E19" s="171"/>
      <c r="F19" s="52"/>
      <c r="G19" s="95"/>
      <c r="H19" s="95"/>
      <c r="I19" s="174"/>
      <c r="J19" s="174"/>
    </row>
    <row r="20" spans="2:10" ht="13.5" customHeight="1">
      <c r="B20" s="91" t="s">
        <v>149</v>
      </c>
      <c r="C20" s="169">
        <v>15519</v>
      </c>
      <c r="D20" s="52">
        <v>16.5</v>
      </c>
      <c r="E20" s="171">
        <v>1075621</v>
      </c>
      <c r="F20" s="52">
        <v>16.399999999999999</v>
      </c>
      <c r="G20" s="95">
        <v>2948</v>
      </c>
      <c r="H20" s="95">
        <v>5667</v>
      </c>
      <c r="I20" s="174">
        <v>376</v>
      </c>
      <c r="J20" s="174">
        <v>6528</v>
      </c>
    </row>
    <row r="21" spans="2:10" ht="13.5" customHeight="1">
      <c r="B21" s="91" t="s">
        <v>150</v>
      </c>
      <c r="C21" s="169">
        <v>18795</v>
      </c>
      <c r="D21" s="52">
        <v>21.1</v>
      </c>
      <c r="E21" s="171">
        <v>1280948</v>
      </c>
      <c r="F21" s="52">
        <v>19.100000000000001</v>
      </c>
      <c r="G21" s="95">
        <v>3700</v>
      </c>
      <c r="H21" s="95">
        <v>7534</v>
      </c>
      <c r="I21" s="174">
        <v>242</v>
      </c>
      <c r="J21" s="174">
        <v>7319</v>
      </c>
    </row>
    <row r="22" spans="2:10" ht="13.5" customHeight="1">
      <c r="B22" s="91" t="s">
        <v>151</v>
      </c>
      <c r="C22" s="169">
        <v>21776</v>
      </c>
      <c r="D22" s="52">
        <v>15.9</v>
      </c>
      <c r="E22" s="171">
        <v>1564361</v>
      </c>
      <c r="F22" s="52">
        <v>22.1</v>
      </c>
      <c r="G22" s="95">
        <v>3614</v>
      </c>
      <c r="H22" s="95">
        <v>7946</v>
      </c>
      <c r="I22" s="174">
        <v>187</v>
      </c>
      <c r="J22" s="174">
        <v>10029</v>
      </c>
    </row>
    <row r="23" spans="2:10" ht="13.5" customHeight="1">
      <c r="B23" s="91" t="s">
        <v>152</v>
      </c>
      <c r="C23" s="169">
        <v>19189</v>
      </c>
      <c r="D23" s="52">
        <v>-11.9</v>
      </c>
      <c r="E23" s="171">
        <v>1427037</v>
      </c>
      <c r="F23" s="52">
        <v>-8.8000000000000007</v>
      </c>
      <c r="G23" s="95">
        <v>3899</v>
      </c>
      <c r="H23" s="95">
        <v>6991</v>
      </c>
      <c r="I23" s="174">
        <v>58</v>
      </c>
      <c r="J23" s="174">
        <v>8241</v>
      </c>
    </row>
    <row r="24" spans="2:10" ht="13.5" customHeight="1">
      <c r="B24" s="91" t="s">
        <v>153</v>
      </c>
      <c r="C24" s="169">
        <v>18756</v>
      </c>
      <c r="D24" s="52">
        <v>-2.2999999999999998</v>
      </c>
      <c r="E24" s="171">
        <v>1453734</v>
      </c>
      <c r="F24" s="52">
        <v>1.9</v>
      </c>
      <c r="G24" s="95">
        <v>4034</v>
      </c>
      <c r="H24" s="95">
        <v>7601</v>
      </c>
      <c r="I24" s="174">
        <v>174</v>
      </c>
      <c r="J24" s="174">
        <v>6947</v>
      </c>
    </row>
    <row r="25" spans="2:10" ht="6" customHeight="1">
      <c r="B25" s="91"/>
      <c r="C25" s="169"/>
      <c r="D25" s="52"/>
      <c r="E25" s="171"/>
      <c r="F25" s="52"/>
      <c r="G25" s="95"/>
      <c r="H25" s="95"/>
      <c r="I25" s="174"/>
      <c r="J25" s="174"/>
    </row>
    <row r="26" spans="2:10" ht="13.5" customHeight="1">
      <c r="B26" s="91" t="s">
        <v>154</v>
      </c>
      <c r="C26" s="169">
        <v>15620</v>
      </c>
      <c r="D26" s="52">
        <v>-16.7</v>
      </c>
      <c r="E26" s="171">
        <v>1242326</v>
      </c>
      <c r="F26" s="52">
        <v>-14.5</v>
      </c>
      <c r="G26" s="95">
        <v>3713</v>
      </c>
      <c r="H26" s="95">
        <v>6540</v>
      </c>
      <c r="I26" s="174">
        <v>283</v>
      </c>
      <c r="J26" s="174">
        <v>5084</v>
      </c>
    </row>
    <row r="27" spans="2:10" ht="13.5" customHeight="1">
      <c r="B27" s="91" t="s">
        <v>155</v>
      </c>
      <c r="C27" s="169">
        <v>15157</v>
      </c>
      <c r="D27" s="52">
        <v>-3</v>
      </c>
      <c r="E27" s="171">
        <v>1122239</v>
      </c>
      <c r="F27" s="52">
        <v>-9.6999999999999993</v>
      </c>
      <c r="G27" s="95">
        <v>3478</v>
      </c>
      <c r="H27" s="95">
        <v>6786</v>
      </c>
      <c r="I27" s="174">
        <v>116</v>
      </c>
      <c r="J27" s="174">
        <v>4777</v>
      </c>
    </row>
    <row r="28" spans="2:10" ht="13.5" customHeight="1">
      <c r="B28" s="91" t="s">
        <v>156</v>
      </c>
      <c r="C28" s="169">
        <v>14203</v>
      </c>
      <c r="D28" s="52">
        <v>-6.3</v>
      </c>
      <c r="E28" s="171">
        <v>1003900</v>
      </c>
      <c r="F28" s="52">
        <v>-10.5</v>
      </c>
      <c r="G28" s="95">
        <v>3532</v>
      </c>
      <c r="H28" s="95">
        <v>6805</v>
      </c>
      <c r="I28" s="174">
        <v>216</v>
      </c>
      <c r="J28" s="174">
        <v>3650</v>
      </c>
    </row>
    <row r="29" spans="2:10" ht="13.5" customHeight="1">
      <c r="B29" s="91" t="s">
        <v>157</v>
      </c>
      <c r="C29" s="169">
        <v>14457</v>
      </c>
      <c r="D29" s="52">
        <v>1.8</v>
      </c>
      <c r="E29" s="171">
        <v>950250</v>
      </c>
      <c r="F29" s="52">
        <v>-5.3</v>
      </c>
      <c r="G29" s="95">
        <v>3194</v>
      </c>
      <c r="H29" s="95">
        <v>7612</v>
      </c>
      <c r="I29" s="174">
        <v>175</v>
      </c>
      <c r="J29" s="174">
        <v>3476</v>
      </c>
    </row>
    <row r="30" spans="2:10" ht="13.5" customHeight="1">
      <c r="B30" s="91" t="s">
        <v>158</v>
      </c>
      <c r="C30" s="168">
        <v>15411</v>
      </c>
      <c r="D30" s="52">
        <v>6.6</v>
      </c>
      <c r="E30" s="172">
        <v>932422</v>
      </c>
      <c r="F30" s="52">
        <v>-1.9</v>
      </c>
      <c r="G30" s="95">
        <v>3493</v>
      </c>
      <c r="H30" s="95">
        <v>9103</v>
      </c>
      <c r="I30" s="174">
        <v>139</v>
      </c>
      <c r="J30" s="174">
        <v>2676</v>
      </c>
    </row>
    <row r="31" spans="2:10" ht="6" customHeight="1">
      <c r="B31" s="91"/>
      <c r="C31" s="168"/>
      <c r="D31" s="52"/>
      <c r="E31" s="172"/>
      <c r="F31" s="52"/>
      <c r="G31" s="95"/>
      <c r="H31" s="95"/>
      <c r="I31" s="174"/>
      <c r="J31" s="174"/>
    </row>
    <row r="32" spans="2:10" ht="13.5" customHeight="1">
      <c r="B32" s="91" t="s">
        <v>159</v>
      </c>
      <c r="C32" s="168">
        <v>17298</v>
      </c>
      <c r="D32" s="52">
        <v>12.2</v>
      </c>
      <c r="E32" s="172">
        <v>1090259</v>
      </c>
      <c r="F32" s="52">
        <v>16.899999999999999</v>
      </c>
      <c r="G32" s="95">
        <v>3688</v>
      </c>
      <c r="H32" s="95">
        <v>9338</v>
      </c>
      <c r="I32" s="174">
        <v>117</v>
      </c>
      <c r="J32" s="174">
        <v>4155</v>
      </c>
    </row>
    <row r="33" spans="2:10" ht="13.5" customHeight="1">
      <c r="B33" s="91" t="s">
        <v>160</v>
      </c>
      <c r="C33" s="168">
        <v>17841</v>
      </c>
      <c r="D33" s="52">
        <v>3.1</v>
      </c>
      <c r="E33" s="172">
        <v>1088157</v>
      </c>
      <c r="F33" s="52">
        <v>-0.2</v>
      </c>
      <c r="G33" s="95">
        <v>4019</v>
      </c>
      <c r="H33" s="95">
        <v>10352</v>
      </c>
      <c r="I33" s="174">
        <v>202</v>
      </c>
      <c r="J33" s="174">
        <v>3268</v>
      </c>
    </row>
    <row r="34" spans="2:10" ht="13.5" customHeight="1">
      <c r="B34" s="91" t="s">
        <v>161</v>
      </c>
      <c r="C34" s="168">
        <v>22526</v>
      </c>
      <c r="D34" s="52">
        <v>26.3</v>
      </c>
      <c r="E34" s="172">
        <v>1337518</v>
      </c>
      <c r="F34" s="52">
        <v>22.9</v>
      </c>
      <c r="G34" s="95">
        <v>4422</v>
      </c>
      <c r="H34" s="95">
        <v>13313</v>
      </c>
      <c r="I34" s="174">
        <v>142</v>
      </c>
      <c r="J34" s="174">
        <v>4649</v>
      </c>
    </row>
    <row r="35" spans="2:10" ht="13.5" customHeight="1">
      <c r="B35" s="91" t="s">
        <v>162</v>
      </c>
      <c r="C35" s="168">
        <v>23553</v>
      </c>
      <c r="D35" s="52">
        <v>4.5999999999999996</v>
      </c>
      <c r="E35" s="172">
        <v>1376076</v>
      </c>
      <c r="F35" s="52">
        <v>2.9</v>
      </c>
      <c r="G35" s="95">
        <v>4134</v>
      </c>
      <c r="H35" s="95">
        <v>15127</v>
      </c>
      <c r="I35" s="174">
        <v>104</v>
      </c>
      <c r="J35" s="174">
        <v>4188</v>
      </c>
    </row>
    <row r="36" spans="2:10" ht="13.5" customHeight="1">
      <c r="B36" s="91" t="s">
        <v>163</v>
      </c>
      <c r="C36" s="168">
        <v>22931</v>
      </c>
      <c r="D36" s="52">
        <v>-2.6</v>
      </c>
      <c r="E36" s="172">
        <v>1468841</v>
      </c>
      <c r="F36" s="52">
        <v>6.7</v>
      </c>
      <c r="G36" s="95">
        <v>4796</v>
      </c>
      <c r="H36" s="95">
        <v>13397</v>
      </c>
      <c r="I36" s="174">
        <v>301</v>
      </c>
      <c r="J36" s="174">
        <v>4437</v>
      </c>
    </row>
    <row r="37" spans="2:10" ht="6" customHeight="1">
      <c r="B37" s="91"/>
      <c r="C37" s="168"/>
      <c r="D37" s="52"/>
      <c r="E37" s="172"/>
      <c r="F37" s="52"/>
      <c r="G37" s="95"/>
      <c r="H37" s="95"/>
      <c r="I37" s="174"/>
      <c r="J37" s="174"/>
    </row>
    <row r="38" spans="2:10" ht="13.5" customHeight="1">
      <c r="B38" s="91" t="s">
        <v>164</v>
      </c>
      <c r="C38" s="168">
        <v>18513</v>
      </c>
      <c r="D38" s="52">
        <v>-19.3</v>
      </c>
      <c r="E38" s="172">
        <v>1286157</v>
      </c>
      <c r="F38" s="52">
        <v>-12.4</v>
      </c>
      <c r="G38" s="95">
        <v>4772</v>
      </c>
      <c r="H38" s="95">
        <v>9372</v>
      </c>
      <c r="I38" s="174">
        <v>229</v>
      </c>
      <c r="J38" s="174">
        <v>4140</v>
      </c>
    </row>
    <row r="39" spans="2:10" ht="13.5" customHeight="1">
      <c r="B39" s="91" t="s">
        <v>165</v>
      </c>
      <c r="C39" s="168">
        <v>10996</v>
      </c>
      <c r="D39" s="52">
        <v>-40.6</v>
      </c>
      <c r="E39" s="172">
        <v>839933</v>
      </c>
      <c r="F39" s="52">
        <v>-34.700000000000003</v>
      </c>
      <c r="G39" s="95">
        <v>3626</v>
      </c>
      <c r="H39" s="95">
        <v>5332</v>
      </c>
      <c r="I39" s="174">
        <v>123</v>
      </c>
      <c r="J39" s="174">
        <v>1915</v>
      </c>
    </row>
    <row r="40" spans="2:10" ht="13.5" customHeight="1">
      <c r="B40" s="91" t="s">
        <v>166</v>
      </c>
      <c r="C40" s="168">
        <v>13511</v>
      </c>
      <c r="D40" s="52">
        <v>22.9</v>
      </c>
      <c r="E40" s="172">
        <v>907676</v>
      </c>
      <c r="F40" s="52">
        <v>8.1</v>
      </c>
      <c r="G40" s="95">
        <v>4058</v>
      </c>
      <c r="H40" s="95">
        <v>7744</v>
      </c>
      <c r="I40" s="174">
        <v>146</v>
      </c>
      <c r="J40" s="174">
        <v>1563</v>
      </c>
    </row>
    <row r="41" spans="2:10" ht="13.5" customHeight="1">
      <c r="B41" s="91" t="s">
        <v>167</v>
      </c>
      <c r="C41" s="168">
        <v>18485</v>
      </c>
      <c r="D41" s="52">
        <v>36.799999999999997</v>
      </c>
      <c r="E41" s="172">
        <v>1128561</v>
      </c>
      <c r="F41" s="52">
        <v>24.3</v>
      </c>
      <c r="G41" s="95">
        <v>4673</v>
      </c>
      <c r="H41" s="95">
        <v>11242</v>
      </c>
      <c r="I41" s="174">
        <v>353</v>
      </c>
      <c r="J41" s="174">
        <v>2217</v>
      </c>
    </row>
    <row r="42" spans="2:10" ht="13.5" customHeight="1">
      <c r="B42" s="91" t="s">
        <v>168</v>
      </c>
      <c r="C42" s="168">
        <v>20524</v>
      </c>
      <c r="D42" s="52">
        <v>11</v>
      </c>
      <c r="E42" s="172">
        <v>1420192</v>
      </c>
      <c r="F42" s="52">
        <v>25.8</v>
      </c>
      <c r="G42" s="95">
        <v>5701</v>
      </c>
      <c r="H42" s="95">
        <v>9590</v>
      </c>
      <c r="I42" s="174">
        <v>295</v>
      </c>
      <c r="J42" s="174">
        <v>4938</v>
      </c>
    </row>
    <row r="43" spans="2:10" ht="6" customHeight="1">
      <c r="B43" s="91"/>
      <c r="C43" s="168"/>
      <c r="D43" s="52"/>
      <c r="E43" s="172"/>
      <c r="F43" s="52"/>
      <c r="G43" s="95"/>
      <c r="H43" s="95"/>
      <c r="I43" s="174"/>
      <c r="J43" s="174"/>
    </row>
    <row r="44" spans="2:10" ht="13.5" customHeight="1">
      <c r="B44" s="91" t="s">
        <v>169</v>
      </c>
      <c r="C44" s="168">
        <v>18229</v>
      </c>
      <c r="D44" s="52">
        <v>-11.2</v>
      </c>
      <c r="E44" s="172">
        <v>1324131</v>
      </c>
      <c r="F44" s="52">
        <v>-6.8</v>
      </c>
      <c r="G44" s="95">
        <v>5486</v>
      </c>
      <c r="H44" s="95">
        <v>7106</v>
      </c>
      <c r="I44" s="174">
        <v>185</v>
      </c>
      <c r="J44" s="174">
        <v>5452</v>
      </c>
    </row>
    <row r="45" spans="2:10" ht="13.5" customHeight="1">
      <c r="B45" s="91" t="s">
        <v>170</v>
      </c>
      <c r="C45" s="168">
        <v>21067</v>
      </c>
      <c r="D45" s="52">
        <v>15.6</v>
      </c>
      <c r="E45" s="172">
        <v>1513091</v>
      </c>
      <c r="F45" s="52">
        <v>14.3</v>
      </c>
      <c r="G45" s="95">
        <v>6777</v>
      </c>
      <c r="H45" s="95">
        <v>9109</v>
      </c>
      <c r="I45" s="174">
        <v>235</v>
      </c>
      <c r="J45" s="174">
        <v>4946</v>
      </c>
    </row>
    <row r="46" spans="2:10" ht="13.5" customHeight="1">
      <c r="B46" s="91" t="s">
        <v>171</v>
      </c>
      <c r="C46" s="168">
        <v>18514</v>
      </c>
      <c r="D46" s="52">
        <v>-12.1</v>
      </c>
      <c r="E46" s="172">
        <v>1376964</v>
      </c>
      <c r="F46" s="52">
        <v>-9</v>
      </c>
      <c r="G46" s="95">
        <v>5916</v>
      </c>
      <c r="H46" s="95">
        <v>7099</v>
      </c>
      <c r="I46" s="174">
        <v>195</v>
      </c>
      <c r="J46" s="174">
        <v>5304</v>
      </c>
    </row>
    <row r="47" spans="2:10" ht="13.5" customHeight="1">
      <c r="B47" s="91" t="s">
        <v>172</v>
      </c>
      <c r="C47" s="168">
        <v>16504</v>
      </c>
      <c r="D47" s="52">
        <v>-10.9</v>
      </c>
      <c r="E47" s="172">
        <v>1177597</v>
      </c>
      <c r="F47" s="52">
        <v>-14.5</v>
      </c>
      <c r="G47" s="95">
        <v>5086</v>
      </c>
      <c r="H47" s="95">
        <v>7414</v>
      </c>
      <c r="I47" s="174">
        <v>135</v>
      </c>
      <c r="J47" s="174">
        <v>3869</v>
      </c>
    </row>
    <row r="48" spans="2:10" ht="13.5" customHeight="1">
      <c r="B48" s="91" t="s">
        <v>173</v>
      </c>
      <c r="C48" s="168">
        <v>15778</v>
      </c>
      <c r="D48" s="52">
        <v>-4.4000000000000004</v>
      </c>
      <c r="E48" s="172">
        <v>1199690</v>
      </c>
      <c r="F48" s="52">
        <v>1.9</v>
      </c>
      <c r="G48" s="95">
        <v>4910</v>
      </c>
      <c r="H48" s="95">
        <v>6374</v>
      </c>
      <c r="I48" s="174">
        <v>45</v>
      </c>
      <c r="J48" s="174">
        <v>4449</v>
      </c>
    </row>
    <row r="49" spans="2:10" ht="6" customHeight="1">
      <c r="B49" s="91"/>
      <c r="C49" s="168"/>
      <c r="D49" s="52"/>
      <c r="E49" s="172"/>
      <c r="F49" s="52"/>
      <c r="G49" s="95"/>
      <c r="H49" s="95"/>
      <c r="I49" s="174"/>
      <c r="J49" s="174"/>
    </row>
    <row r="50" spans="2:10" ht="13.5" customHeight="1">
      <c r="B50" s="91" t="s">
        <v>174</v>
      </c>
      <c r="C50" s="168">
        <v>14273</v>
      </c>
      <c r="D50" s="52">
        <v>-9.5</v>
      </c>
      <c r="E50" s="172">
        <v>1191689</v>
      </c>
      <c r="F50" s="52">
        <v>-0.7</v>
      </c>
      <c r="G50" s="95">
        <v>4133</v>
      </c>
      <c r="H50" s="95">
        <v>4492</v>
      </c>
      <c r="I50" s="174">
        <v>157</v>
      </c>
      <c r="J50" s="174">
        <v>5491</v>
      </c>
    </row>
    <row r="51" spans="2:10" ht="13.5" customHeight="1">
      <c r="B51" s="91" t="s">
        <v>175</v>
      </c>
      <c r="C51" s="168">
        <v>13803</v>
      </c>
      <c r="D51" s="52">
        <v>-3.3</v>
      </c>
      <c r="E51" s="172">
        <v>1119250</v>
      </c>
      <c r="F51" s="52">
        <v>-6.1</v>
      </c>
      <c r="G51" s="95">
        <v>3726</v>
      </c>
      <c r="H51" s="95">
        <v>4702</v>
      </c>
      <c r="I51" s="174">
        <v>33</v>
      </c>
      <c r="J51" s="174">
        <v>5342</v>
      </c>
    </row>
    <row r="52" spans="2:10" ht="13.5" customHeight="1">
      <c r="B52" s="91" t="s">
        <v>176</v>
      </c>
      <c r="C52" s="168">
        <v>13637</v>
      </c>
      <c r="D52" s="52">
        <v>-1.2</v>
      </c>
      <c r="E52" s="172">
        <v>1102017</v>
      </c>
      <c r="F52" s="52">
        <v>-1.5</v>
      </c>
      <c r="G52" s="95">
        <v>3320</v>
      </c>
      <c r="H52" s="95">
        <v>5095</v>
      </c>
      <c r="I52" s="174">
        <v>109</v>
      </c>
      <c r="J52" s="174">
        <v>5113</v>
      </c>
    </row>
    <row r="53" spans="2:10" ht="13.5" customHeight="1">
      <c r="B53" s="91" t="s">
        <v>177</v>
      </c>
      <c r="C53" s="168">
        <v>12707</v>
      </c>
      <c r="D53" s="52">
        <v>-6.8</v>
      </c>
      <c r="E53" s="172">
        <v>1000624</v>
      </c>
      <c r="F53" s="52">
        <v>-9.1999999999999993</v>
      </c>
      <c r="G53" s="95">
        <v>3156</v>
      </c>
      <c r="H53" s="95">
        <v>4600</v>
      </c>
      <c r="I53" s="174">
        <v>74</v>
      </c>
      <c r="J53" s="174">
        <v>4877</v>
      </c>
    </row>
    <row r="54" spans="2:10" ht="13.5" customHeight="1">
      <c r="B54" s="91" t="s">
        <v>178</v>
      </c>
      <c r="C54" s="168">
        <v>14556</v>
      </c>
      <c r="D54" s="52">
        <v>14.6</v>
      </c>
      <c r="E54" s="172">
        <v>1088526</v>
      </c>
      <c r="F54" s="52">
        <v>8.8000000000000007</v>
      </c>
      <c r="G54" s="95">
        <v>3033</v>
      </c>
      <c r="H54" s="95">
        <v>5943</v>
      </c>
      <c r="I54" s="174">
        <v>67</v>
      </c>
      <c r="J54" s="174">
        <v>5513</v>
      </c>
    </row>
    <row r="55" spans="2:10" ht="6" customHeight="1">
      <c r="B55" s="91"/>
      <c r="C55" s="168"/>
      <c r="D55" s="52"/>
      <c r="E55" s="172"/>
      <c r="F55" s="52"/>
      <c r="G55" s="95"/>
      <c r="H55" s="95"/>
      <c r="I55" s="174"/>
      <c r="J55" s="174"/>
    </row>
    <row r="56" spans="2:10" ht="13.5" customHeight="1">
      <c r="B56" s="91" t="s">
        <v>179</v>
      </c>
      <c r="C56" s="168">
        <v>14776</v>
      </c>
      <c r="D56" s="52">
        <v>1.5</v>
      </c>
      <c r="E56" s="172">
        <v>1052892</v>
      </c>
      <c r="F56" s="52">
        <v>-3.3</v>
      </c>
      <c r="G56" s="95">
        <v>2787</v>
      </c>
      <c r="H56" s="95">
        <v>6343</v>
      </c>
      <c r="I56" s="174">
        <v>33</v>
      </c>
      <c r="J56" s="174">
        <v>5613</v>
      </c>
    </row>
    <row r="57" spans="2:10" ht="13.5" customHeight="1">
      <c r="B57" s="91" t="s">
        <v>180</v>
      </c>
      <c r="C57" s="168">
        <v>15960</v>
      </c>
      <c r="D57" s="52">
        <v>8</v>
      </c>
      <c r="E57" s="172">
        <v>1107680</v>
      </c>
      <c r="F57" s="52">
        <v>5.2</v>
      </c>
      <c r="G57" s="95">
        <v>2584</v>
      </c>
      <c r="H57" s="95">
        <v>7235</v>
      </c>
      <c r="I57" s="174">
        <v>65</v>
      </c>
      <c r="J57" s="174">
        <v>6076</v>
      </c>
    </row>
    <row r="58" spans="2:10" ht="13.5" customHeight="1">
      <c r="B58" s="91" t="s">
        <v>181</v>
      </c>
      <c r="C58" s="168">
        <v>13527</v>
      </c>
      <c r="D58" s="52">
        <v>-15.2</v>
      </c>
      <c r="E58" s="172">
        <v>974561</v>
      </c>
      <c r="F58" s="52">
        <v>-12</v>
      </c>
      <c r="G58" s="95">
        <v>2204</v>
      </c>
      <c r="H58" s="95">
        <v>5684</v>
      </c>
      <c r="I58" s="174">
        <v>216</v>
      </c>
      <c r="J58" s="174">
        <v>5423</v>
      </c>
    </row>
    <row r="59" spans="2:10" ht="13.5" customHeight="1">
      <c r="B59" s="91" t="s">
        <v>182</v>
      </c>
      <c r="C59" s="168">
        <v>10485</v>
      </c>
      <c r="D59" s="52">
        <v>-22.5</v>
      </c>
      <c r="E59" s="95">
        <v>733138</v>
      </c>
      <c r="F59" s="52">
        <v>-24.8</v>
      </c>
      <c r="G59" s="95">
        <v>2074</v>
      </c>
      <c r="H59" s="95">
        <v>5097</v>
      </c>
      <c r="I59" s="174">
        <v>32</v>
      </c>
      <c r="J59" s="174">
        <v>3282</v>
      </c>
    </row>
    <row r="60" spans="2:10" ht="13.5" customHeight="1">
      <c r="B60" s="91" t="s">
        <v>183</v>
      </c>
      <c r="C60" s="168">
        <v>8823</v>
      </c>
      <c r="D60" s="52">
        <v>-15.9</v>
      </c>
      <c r="E60" s="95">
        <v>627004</v>
      </c>
      <c r="F60" s="52">
        <v>-14.5</v>
      </c>
      <c r="G60" s="95">
        <v>1917</v>
      </c>
      <c r="H60" s="95">
        <v>4169</v>
      </c>
      <c r="I60" s="174">
        <v>152</v>
      </c>
      <c r="J60" s="174">
        <v>2585</v>
      </c>
    </row>
    <row r="61" spans="2:10" ht="7.5" customHeight="1">
      <c r="B61" s="91"/>
      <c r="C61" s="168"/>
      <c r="D61" s="52"/>
      <c r="E61" s="95"/>
      <c r="F61" s="52"/>
      <c r="G61" s="95"/>
      <c r="H61" s="95"/>
      <c r="I61" s="174"/>
      <c r="J61" s="174"/>
    </row>
    <row r="62" spans="2:10" ht="13.5" customHeight="1">
      <c r="B62" s="70" t="s">
        <v>184</v>
      </c>
      <c r="C62" s="168">
        <v>9836</v>
      </c>
      <c r="D62" s="52">
        <v>11.5</v>
      </c>
      <c r="E62" s="95">
        <v>713285</v>
      </c>
      <c r="F62" s="52">
        <v>13.8</v>
      </c>
      <c r="G62" s="95">
        <v>1985</v>
      </c>
      <c r="H62" s="95">
        <v>4668</v>
      </c>
      <c r="I62" s="174">
        <v>7</v>
      </c>
      <c r="J62" s="174">
        <v>3176</v>
      </c>
    </row>
    <row r="63" spans="2:10" ht="13.5" customHeight="1">
      <c r="B63" s="70" t="s">
        <v>185</v>
      </c>
      <c r="C63" s="168">
        <v>9090</v>
      </c>
      <c r="D63" s="52">
        <v>-7.6</v>
      </c>
      <c r="E63" s="95">
        <v>682996</v>
      </c>
      <c r="F63" s="52">
        <v>-4.2</v>
      </c>
      <c r="G63" s="95">
        <v>1945</v>
      </c>
      <c r="H63" s="95">
        <v>3589</v>
      </c>
      <c r="I63" s="174">
        <v>7</v>
      </c>
      <c r="J63" s="174">
        <v>3549</v>
      </c>
    </row>
    <row r="64" spans="2:10" ht="13.5" customHeight="1">
      <c r="B64" s="70" t="s">
        <v>186</v>
      </c>
      <c r="C64" s="168">
        <v>10124</v>
      </c>
      <c r="D64" s="52">
        <v>11.4</v>
      </c>
      <c r="E64" s="95">
        <v>747151</v>
      </c>
      <c r="F64" s="52">
        <v>9.4</v>
      </c>
      <c r="G64" s="95">
        <v>1954</v>
      </c>
      <c r="H64" s="95">
        <v>4221</v>
      </c>
      <c r="I64" s="174">
        <v>140</v>
      </c>
      <c r="J64" s="174">
        <v>3809</v>
      </c>
    </row>
    <row r="65" spans="1:11" s="69" customFormat="1" ht="13.5" customHeight="1">
      <c r="B65" s="70" t="s">
        <v>187</v>
      </c>
      <c r="C65" s="168">
        <v>12602</v>
      </c>
      <c r="D65" s="52">
        <v>24.476491505333868</v>
      </c>
      <c r="E65" s="95">
        <v>972090</v>
      </c>
      <c r="F65" s="52">
        <v>30.106230199785585</v>
      </c>
      <c r="G65" s="95">
        <v>2201</v>
      </c>
      <c r="H65" s="95">
        <v>5379</v>
      </c>
      <c r="I65" s="174">
        <v>213</v>
      </c>
      <c r="J65" s="174">
        <v>4809</v>
      </c>
    </row>
    <row r="66" spans="1:11" s="69" customFormat="1" ht="13.5" customHeight="1">
      <c r="B66" s="70" t="s">
        <v>188</v>
      </c>
      <c r="C66" s="168">
        <v>10529</v>
      </c>
      <c r="D66" s="52">
        <v>-16.399999999999999</v>
      </c>
      <c r="E66" s="95">
        <v>800919</v>
      </c>
      <c r="F66" s="52">
        <v>-17.600000000000001</v>
      </c>
      <c r="G66" s="95">
        <v>1798</v>
      </c>
      <c r="H66" s="95">
        <v>4980</v>
      </c>
      <c r="I66" s="174">
        <v>81</v>
      </c>
      <c r="J66" s="174">
        <v>3670</v>
      </c>
    </row>
    <row r="67" spans="1:11" s="69" customFormat="1" ht="7.5" customHeight="1">
      <c r="B67" s="70"/>
      <c r="C67" s="168"/>
      <c r="D67" s="52"/>
      <c r="E67" s="95"/>
      <c r="F67" s="52"/>
      <c r="G67" s="95"/>
      <c r="H67" s="95"/>
      <c r="I67" s="174"/>
      <c r="J67" s="174"/>
    </row>
    <row r="68" spans="1:11" ht="13.5" customHeight="1">
      <c r="A68" s="69"/>
      <c r="B68" s="70" t="s">
        <v>189</v>
      </c>
      <c r="C68" s="168">
        <v>10518</v>
      </c>
      <c r="D68" s="52">
        <v>-0.1</v>
      </c>
      <c r="E68" s="95">
        <v>777486</v>
      </c>
      <c r="F68" s="52">
        <v>-2.9</v>
      </c>
      <c r="G68" s="95">
        <v>1771</v>
      </c>
      <c r="H68" s="95">
        <v>4658</v>
      </c>
      <c r="I68" s="174">
        <v>40</v>
      </c>
      <c r="J68" s="174">
        <v>4049</v>
      </c>
      <c r="K68" s="69"/>
    </row>
    <row r="69" spans="1:11" ht="13.5" customHeight="1">
      <c r="A69" s="69"/>
      <c r="B69" s="70" t="s">
        <v>190</v>
      </c>
      <c r="C69" s="168">
        <v>10462</v>
      </c>
      <c r="D69" s="52">
        <v>-0.53242061228370119</v>
      </c>
      <c r="E69" s="95">
        <v>773915</v>
      </c>
      <c r="F69" s="52">
        <v>-0.45930087487106164</v>
      </c>
      <c r="G69" s="95">
        <v>1872</v>
      </c>
      <c r="H69" s="95">
        <v>4653</v>
      </c>
      <c r="I69" s="174">
        <v>134</v>
      </c>
      <c r="J69" s="174">
        <v>3803</v>
      </c>
      <c r="K69" s="69"/>
    </row>
    <row r="70" spans="1:11" ht="13.5" customHeight="1">
      <c r="A70" s="69"/>
      <c r="B70" s="70" t="s">
        <v>191</v>
      </c>
      <c r="C70" s="168">
        <v>8978</v>
      </c>
      <c r="D70" s="52">
        <v>-14.184668323456322</v>
      </c>
      <c r="E70" s="95">
        <v>639797</v>
      </c>
      <c r="F70" s="52">
        <v>-17.329810121266547</v>
      </c>
      <c r="G70" s="95">
        <v>1742</v>
      </c>
      <c r="H70" s="95">
        <v>4322</v>
      </c>
      <c r="I70" s="174">
        <v>30</v>
      </c>
      <c r="J70" s="174">
        <v>2884</v>
      </c>
      <c r="K70" s="69"/>
    </row>
    <row r="71" spans="1:11" s="69" customFormat="1" ht="15" customHeight="1">
      <c r="B71" s="165" t="s">
        <v>221</v>
      </c>
      <c r="C71" s="170">
        <f>別1!C12</f>
        <v>8896</v>
      </c>
      <c r="D71" s="125">
        <f>別1!D12</f>
        <v>-0.9133437291156099</v>
      </c>
      <c r="E71" s="173">
        <f>別1!E12</f>
        <v>615784</v>
      </c>
      <c r="F71" s="125">
        <f>別1!F12</f>
        <v>-3.753221725015905</v>
      </c>
      <c r="G71" s="173">
        <f>別2!E13</f>
        <v>1806</v>
      </c>
      <c r="H71" s="173">
        <f>別2!G13</f>
        <v>4661</v>
      </c>
      <c r="I71" s="173">
        <f>別2!I13</f>
        <v>101</v>
      </c>
      <c r="J71" s="173">
        <f>別2!K13</f>
        <v>2328</v>
      </c>
    </row>
    <row r="72" spans="1:11" ht="6" customHeight="1">
      <c r="B72" s="53"/>
      <c r="C72" s="54"/>
      <c r="D72" s="55"/>
      <c r="E72" s="54"/>
      <c r="F72" s="55"/>
      <c r="G72" s="56"/>
      <c r="H72" s="56"/>
      <c r="I72" s="57"/>
      <c r="J72" s="57"/>
    </row>
    <row r="73" spans="1:11" ht="15" customHeight="1"/>
    <row r="74" spans="1:11" ht="15" customHeight="1"/>
    <row r="75" spans="1:11" ht="15" customHeight="1"/>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3">
    <mergeCell ref="B2:J2"/>
    <mergeCell ref="B5:B6"/>
    <mergeCell ref="C5:F5"/>
  </mergeCells>
  <phoneticPr fontId="2"/>
  <pageMargins left="0.39370078740157483" right="0.39370078740157483" top="0.39370078740157483" bottom="0.39370078740157483" header="0.70866141732283472" footer="0.51181102362204722"/>
  <pageSetup paperSize="9" scale="91"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tabColor theme="9" tint="0.39997558519241921"/>
  </sheetPr>
  <dimension ref="B2:L26"/>
  <sheetViews>
    <sheetView showGridLines="0" zoomScaleNormal="100" zoomScaleSheetLayoutView="100" workbookViewId="0">
      <selection activeCell="E22" sqref="E22"/>
    </sheetView>
  </sheetViews>
  <sheetFormatPr defaultRowHeight="13.5"/>
  <cols>
    <col min="1" max="1" width="4.125" customWidth="1"/>
    <col min="2" max="2" width="16" customWidth="1"/>
    <col min="3" max="3" width="7.5" bestFit="1" customWidth="1"/>
    <col min="4" max="4" width="8.5" bestFit="1" customWidth="1"/>
    <col min="5" max="5" width="10.625" customWidth="1"/>
    <col min="6" max="6" width="8.5" customWidth="1"/>
    <col min="7" max="7" width="8.25" bestFit="1" customWidth="1"/>
    <col min="8" max="8" width="9" bestFit="1" customWidth="1"/>
    <col min="9" max="9" width="7.5" bestFit="1" customWidth="1"/>
    <col min="10" max="10" width="7.875" bestFit="1" customWidth="1"/>
    <col min="11" max="11" width="8.5" bestFit="1" customWidth="1"/>
    <col min="12" max="12" width="8.25" bestFit="1" customWidth="1"/>
    <col min="257" max="257" width="4.125" customWidth="1"/>
    <col min="258" max="258" width="12.5" customWidth="1"/>
    <col min="259" max="259" width="8.625" customWidth="1"/>
    <col min="260" max="260" width="8.375" customWidth="1"/>
    <col min="261" max="261" width="10.625" customWidth="1"/>
    <col min="262" max="262" width="8.5" customWidth="1"/>
    <col min="263" max="263" width="10.375" customWidth="1"/>
    <col min="264" max="264" width="11.25" customWidth="1"/>
    <col min="265" max="265" width="8.875" customWidth="1"/>
    <col min="266" max="266" width="10.125" customWidth="1"/>
    <col min="267" max="267" width="9.25" customWidth="1"/>
    <col min="268" max="268" width="9.625" customWidth="1"/>
    <col min="513" max="513" width="4.125" customWidth="1"/>
    <col min="514" max="514" width="12.5" customWidth="1"/>
    <col min="515" max="515" width="8.625" customWidth="1"/>
    <col min="516" max="516" width="8.375" customWidth="1"/>
    <col min="517" max="517" width="10.625" customWidth="1"/>
    <col min="518" max="518" width="8.5" customWidth="1"/>
    <col min="519" max="519" width="10.375" customWidth="1"/>
    <col min="520" max="520" width="11.25" customWidth="1"/>
    <col min="521" max="521" width="8.875" customWidth="1"/>
    <col min="522" max="522" width="10.125" customWidth="1"/>
    <col min="523" max="523" width="9.25" customWidth="1"/>
    <col min="524" max="524" width="9.625" customWidth="1"/>
    <col min="769" max="769" width="4.125" customWidth="1"/>
    <col min="770" max="770" width="12.5" customWidth="1"/>
    <col min="771" max="771" width="8.625" customWidth="1"/>
    <col min="772" max="772" width="8.375" customWidth="1"/>
    <col min="773" max="773" width="10.625" customWidth="1"/>
    <col min="774" max="774" width="8.5" customWidth="1"/>
    <col min="775" max="775" width="10.375" customWidth="1"/>
    <col min="776" max="776" width="11.25" customWidth="1"/>
    <col min="777" max="777" width="8.875" customWidth="1"/>
    <col min="778" max="778" width="10.125" customWidth="1"/>
    <col min="779" max="779" width="9.25" customWidth="1"/>
    <col min="780" max="780" width="9.625" customWidth="1"/>
    <col min="1025" max="1025" width="4.125" customWidth="1"/>
    <col min="1026" max="1026" width="12.5" customWidth="1"/>
    <col min="1027" max="1027" width="8.625" customWidth="1"/>
    <col min="1028" max="1028" width="8.375" customWidth="1"/>
    <col min="1029" max="1029" width="10.625" customWidth="1"/>
    <col min="1030" max="1030" width="8.5" customWidth="1"/>
    <col min="1031" max="1031" width="10.375" customWidth="1"/>
    <col min="1032" max="1032" width="11.25" customWidth="1"/>
    <col min="1033" max="1033" width="8.875" customWidth="1"/>
    <col min="1034" max="1034" width="10.125" customWidth="1"/>
    <col min="1035" max="1035" width="9.25" customWidth="1"/>
    <col min="1036" max="1036" width="9.625" customWidth="1"/>
    <col min="1281" max="1281" width="4.125" customWidth="1"/>
    <col min="1282" max="1282" width="12.5" customWidth="1"/>
    <col min="1283" max="1283" width="8.625" customWidth="1"/>
    <col min="1284" max="1284" width="8.375" customWidth="1"/>
    <col min="1285" max="1285" width="10.625" customWidth="1"/>
    <col min="1286" max="1286" width="8.5" customWidth="1"/>
    <col min="1287" max="1287" width="10.375" customWidth="1"/>
    <col min="1288" max="1288" width="11.25" customWidth="1"/>
    <col min="1289" max="1289" width="8.875" customWidth="1"/>
    <col min="1290" max="1290" width="10.125" customWidth="1"/>
    <col min="1291" max="1291" width="9.25" customWidth="1"/>
    <col min="1292" max="1292" width="9.625" customWidth="1"/>
    <col min="1537" max="1537" width="4.125" customWidth="1"/>
    <col min="1538" max="1538" width="12.5" customWidth="1"/>
    <col min="1539" max="1539" width="8.625" customWidth="1"/>
    <col min="1540" max="1540" width="8.375" customWidth="1"/>
    <col min="1541" max="1541" width="10.625" customWidth="1"/>
    <col min="1542" max="1542" width="8.5" customWidth="1"/>
    <col min="1543" max="1543" width="10.375" customWidth="1"/>
    <col min="1544" max="1544" width="11.25" customWidth="1"/>
    <col min="1545" max="1545" width="8.875" customWidth="1"/>
    <col min="1546" max="1546" width="10.125" customWidth="1"/>
    <col min="1547" max="1547" width="9.25" customWidth="1"/>
    <col min="1548" max="1548" width="9.625" customWidth="1"/>
    <col min="1793" max="1793" width="4.125" customWidth="1"/>
    <col min="1794" max="1794" width="12.5" customWidth="1"/>
    <col min="1795" max="1795" width="8.625" customWidth="1"/>
    <col min="1796" max="1796" width="8.375" customWidth="1"/>
    <col min="1797" max="1797" width="10.625" customWidth="1"/>
    <col min="1798" max="1798" width="8.5" customWidth="1"/>
    <col min="1799" max="1799" width="10.375" customWidth="1"/>
    <col min="1800" max="1800" width="11.25" customWidth="1"/>
    <col min="1801" max="1801" width="8.875" customWidth="1"/>
    <col min="1802" max="1802" width="10.125" customWidth="1"/>
    <col min="1803" max="1803" width="9.25" customWidth="1"/>
    <col min="1804" max="1804" width="9.625" customWidth="1"/>
    <col min="2049" max="2049" width="4.125" customWidth="1"/>
    <col min="2050" max="2050" width="12.5" customWidth="1"/>
    <col min="2051" max="2051" width="8.625" customWidth="1"/>
    <col min="2052" max="2052" width="8.375" customWidth="1"/>
    <col min="2053" max="2053" width="10.625" customWidth="1"/>
    <col min="2054" max="2054" width="8.5" customWidth="1"/>
    <col min="2055" max="2055" width="10.375" customWidth="1"/>
    <col min="2056" max="2056" width="11.25" customWidth="1"/>
    <col min="2057" max="2057" width="8.875" customWidth="1"/>
    <col min="2058" max="2058" width="10.125" customWidth="1"/>
    <col min="2059" max="2059" width="9.25" customWidth="1"/>
    <col min="2060" max="2060" width="9.625" customWidth="1"/>
    <col min="2305" max="2305" width="4.125" customWidth="1"/>
    <col min="2306" max="2306" width="12.5" customWidth="1"/>
    <col min="2307" max="2307" width="8.625" customWidth="1"/>
    <col min="2308" max="2308" width="8.375" customWidth="1"/>
    <col min="2309" max="2309" width="10.625" customWidth="1"/>
    <col min="2310" max="2310" width="8.5" customWidth="1"/>
    <col min="2311" max="2311" width="10.375" customWidth="1"/>
    <col min="2312" max="2312" width="11.25" customWidth="1"/>
    <col min="2313" max="2313" width="8.875" customWidth="1"/>
    <col min="2314" max="2314" width="10.125" customWidth="1"/>
    <col min="2315" max="2315" width="9.25" customWidth="1"/>
    <col min="2316" max="2316" width="9.625" customWidth="1"/>
    <col min="2561" max="2561" width="4.125" customWidth="1"/>
    <col min="2562" max="2562" width="12.5" customWidth="1"/>
    <col min="2563" max="2563" width="8.625" customWidth="1"/>
    <col min="2564" max="2564" width="8.375" customWidth="1"/>
    <col min="2565" max="2565" width="10.625" customWidth="1"/>
    <col min="2566" max="2566" width="8.5" customWidth="1"/>
    <col min="2567" max="2567" width="10.375" customWidth="1"/>
    <col min="2568" max="2568" width="11.25" customWidth="1"/>
    <col min="2569" max="2569" width="8.875" customWidth="1"/>
    <col min="2570" max="2570" width="10.125" customWidth="1"/>
    <col min="2571" max="2571" width="9.25" customWidth="1"/>
    <col min="2572" max="2572" width="9.625" customWidth="1"/>
    <col min="2817" max="2817" width="4.125" customWidth="1"/>
    <col min="2818" max="2818" width="12.5" customWidth="1"/>
    <col min="2819" max="2819" width="8.625" customWidth="1"/>
    <col min="2820" max="2820" width="8.375" customWidth="1"/>
    <col min="2821" max="2821" width="10.625" customWidth="1"/>
    <col min="2822" max="2822" width="8.5" customWidth="1"/>
    <col min="2823" max="2823" width="10.375" customWidth="1"/>
    <col min="2824" max="2824" width="11.25" customWidth="1"/>
    <col min="2825" max="2825" width="8.875" customWidth="1"/>
    <col min="2826" max="2826" width="10.125" customWidth="1"/>
    <col min="2827" max="2827" width="9.25" customWidth="1"/>
    <col min="2828" max="2828" width="9.625" customWidth="1"/>
    <col min="3073" max="3073" width="4.125" customWidth="1"/>
    <col min="3074" max="3074" width="12.5" customWidth="1"/>
    <col min="3075" max="3075" width="8.625" customWidth="1"/>
    <col min="3076" max="3076" width="8.375" customWidth="1"/>
    <col min="3077" max="3077" width="10.625" customWidth="1"/>
    <col min="3078" max="3078" width="8.5" customWidth="1"/>
    <col min="3079" max="3079" width="10.375" customWidth="1"/>
    <col min="3080" max="3080" width="11.25" customWidth="1"/>
    <col min="3081" max="3081" width="8.875" customWidth="1"/>
    <col min="3082" max="3082" width="10.125" customWidth="1"/>
    <col min="3083" max="3083" width="9.25" customWidth="1"/>
    <col min="3084" max="3084" width="9.625" customWidth="1"/>
    <col min="3329" max="3329" width="4.125" customWidth="1"/>
    <col min="3330" max="3330" width="12.5" customWidth="1"/>
    <col min="3331" max="3331" width="8.625" customWidth="1"/>
    <col min="3332" max="3332" width="8.375" customWidth="1"/>
    <col min="3333" max="3333" width="10.625" customWidth="1"/>
    <col min="3334" max="3334" width="8.5" customWidth="1"/>
    <col min="3335" max="3335" width="10.375" customWidth="1"/>
    <col min="3336" max="3336" width="11.25" customWidth="1"/>
    <col min="3337" max="3337" width="8.875" customWidth="1"/>
    <col min="3338" max="3338" width="10.125" customWidth="1"/>
    <col min="3339" max="3339" width="9.25" customWidth="1"/>
    <col min="3340" max="3340" width="9.625" customWidth="1"/>
    <col min="3585" max="3585" width="4.125" customWidth="1"/>
    <col min="3586" max="3586" width="12.5" customWidth="1"/>
    <col min="3587" max="3587" width="8.625" customWidth="1"/>
    <col min="3588" max="3588" width="8.375" customWidth="1"/>
    <col min="3589" max="3589" width="10.625" customWidth="1"/>
    <col min="3590" max="3590" width="8.5" customWidth="1"/>
    <col min="3591" max="3591" width="10.375" customWidth="1"/>
    <col min="3592" max="3592" width="11.25" customWidth="1"/>
    <col min="3593" max="3593" width="8.875" customWidth="1"/>
    <col min="3594" max="3594" width="10.125" customWidth="1"/>
    <col min="3595" max="3595" width="9.25" customWidth="1"/>
    <col min="3596" max="3596" width="9.625" customWidth="1"/>
    <col min="3841" max="3841" width="4.125" customWidth="1"/>
    <col min="3842" max="3842" width="12.5" customWidth="1"/>
    <col min="3843" max="3843" width="8.625" customWidth="1"/>
    <col min="3844" max="3844" width="8.375" customWidth="1"/>
    <col min="3845" max="3845" width="10.625" customWidth="1"/>
    <col min="3846" max="3846" width="8.5" customWidth="1"/>
    <col min="3847" max="3847" width="10.375" customWidth="1"/>
    <col min="3848" max="3848" width="11.25" customWidth="1"/>
    <col min="3849" max="3849" width="8.875" customWidth="1"/>
    <col min="3850" max="3850" width="10.125" customWidth="1"/>
    <col min="3851" max="3851" width="9.25" customWidth="1"/>
    <col min="3852" max="3852" width="9.625" customWidth="1"/>
    <col min="4097" max="4097" width="4.125" customWidth="1"/>
    <col min="4098" max="4098" width="12.5" customWidth="1"/>
    <col min="4099" max="4099" width="8.625" customWidth="1"/>
    <col min="4100" max="4100" width="8.375" customWidth="1"/>
    <col min="4101" max="4101" width="10.625" customWidth="1"/>
    <col min="4102" max="4102" width="8.5" customWidth="1"/>
    <col min="4103" max="4103" width="10.375" customWidth="1"/>
    <col min="4104" max="4104" width="11.25" customWidth="1"/>
    <col min="4105" max="4105" width="8.875" customWidth="1"/>
    <col min="4106" max="4106" width="10.125" customWidth="1"/>
    <col min="4107" max="4107" width="9.25" customWidth="1"/>
    <col min="4108" max="4108" width="9.625" customWidth="1"/>
    <col min="4353" max="4353" width="4.125" customWidth="1"/>
    <col min="4354" max="4354" width="12.5" customWidth="1"/>
    <col min="4355" max="4355" width="8.625" customWidth="1"/>
    <col min="4356" max="4356" width="8.375" customWidth="1"/>
    <col min="4357" max="4357" width="10.625" customWidth="1"/>
    <col min="4358" max="4358" width="8.5" customWidth="1"/>
    <col min="4359" max="4359" width="10.375" customWidth="1"/>
    <col min="4360" max="4360" width="11.25" customWidth="1"/>
    <col min="4361" max="4361" width="8.875" customWidth="1"/>
    <col min="4362" max="4362" width="10.125" customWidth="1"/>
    <col min="4363" max="4363" width="9.25" customWidth="1"/>
    <col min="4364" max="4364" width="9.625" customWidth="1"/>
    <col min="4609" max="4609" width="4.125" customWidth="1"/>
    <col min="4610" max="4610" width="12.5" customWidth="1"/>
    <col min="4611" max="4611" width="8.625" customWidth="1"/>
    <col min="4612" max="4612" width="8.375" customWidth="1"/>
    <col min="4613" max="4613" width="10.625" customWidth="1"/>
    <col min="4614" max="4614" width="8.5" customWidth="1"/>
    <col min="4615" max="4615" width="10.375" customWidth="1"/>
    <col min="4616" max="4616" width="11.25" customWidth="1"/>
    <col min="4617" max="4617" width="8.875" customWidth="1"/>
    <col min="4618" max="4618" width="10.125" customWidth="1"/>
    <col min="4619" max="4619" width="9.25" customWidth="1"/>
    <col min="4620" max="4620" width="9.625" customWidth="1"/>
    <col min="4865" max="4865" width="4.125" customWidth="1"/>
    <col min="4866" max="4866" width="12.5" customWidth="1"/>
    <col min="4867" max="4867" width="8.625" customWidth="1"/>
    <col min="4868" max="4868" width="8.375" customWidth="1"/>
    <col min="4869" max="4869" width="10.625" customWidth="1"/>
    <col min="4870" max="4870" width="8.5" customWidth="1"/>
    <col min="4871" max="4871" width="10.375" customWidth="1"/>
    <col min="4872" max="4872" width="11.25" customWidth="1"/>
    <col min="4873" max="4873" width="8.875" customWidth="1"/>
    <col min="4874" max="4874" width="10.125" customWidth="1"/>
    <col min="4875" max="4875" width="9.25" customWidth="1"/>
    <col min="4876" max="4876" width="9.625" customWidth="1"/>
    <col min="5121" max="5121" width="4.125" customWidth="1"/>
    <col min="5122" max="5122" width="12.5" customWidth="1"/>
    <col min="5123" max="5123" width="8.625" customWidth="1"/>
    <col min="5124" max="5124" width="8.375" customWidth="1"/>
    <col min="5125" max="5125" width="10.625" customWidth="1"/>
    <col min="5126" max="5126" width="8.5" customWidth="1"/>
    <col min="5127" max="5127" width="10.375" customWidth="1"/>
    <col min="5128" max="5128" width="11.25" customWidth="1"/>
    <col min="5129" max="5129" width="8.875" customWidth="1"/>
    <col min="5130" max="5130" width="10.125" customWidth="1"/>
    <col min="5131" max="5131" width="9.25" customWidth="1"/>
    <col min="5132" max="5132" width="9.625" customWidth="1"/>
    <col min="5377" max="5377" width="4.125" customWidth="1"/>
    <col min="5378" max="5378" width="12.5" customWidth="1"/>
    <col min="5379" max="5379" width="8.625" customWidth="1"/>
    <col min="5380" max="5380" width="8.375" customWidth="1"/>
    <col min="5381" max="5381" width="10.625" customWidth="1"/>
    <col min="5382" max="5382" width="8.5" customWidth="1"/>
    <col min="5383" max="5383" width="10.375" customWidth="1"/>
    <col min="5384" max="5384" width="11.25" customWidth="1"/>
    <col min="5385" max="5385" width="8.875" customWidth="1"/>
    <col min="5386" max="5386" width="10.125" customWidth="1"/>
    <col min="5387" max="5387" width="9.25" customWidth="1"/>
    <col min="5388" max="5388" width="9.625" customWidth="1"/>
    <col min="5633" max="5633" width="4.125" customWidth="1"/>
    <col min="5634" max="5634" width="12.5" customWidth="1"/>
    <col min="5635" max="5635" width="8.625" customWidth="1"/>
    <col min="5636" max="5636" width="8.375" customWidth="1"/>
    <col min="5637" max="5637" width="10.625" customWidth="1"/>
    <col min="5638" max="5638" width="8.5" customWidth="1"/>
    <col min="5639" max="5639" width="10.375" customWidth="1"/>
    <col min="5640" max="5640" width="11.25" customWidth="1"/>
    <col min="5641" max="5641" width="8.875" customWidth="1"/>
    <col min="5642" max="5642" width="10.125" customWidth="1"/>
    <col min="5643" max="5643" width="9.25" customWidth="1"/>
    <col min="5644" max="5644" width="9.625" customWidth="1"/>
    <col min="5889" max="5889" width="4.125" customWidth="1"/>
    <col min="5890" max="5890" width="12.5" customWidth="1"/>
    <col min="5891" max="5891" width="8.625" customWidth="1"/>
    <col min="5892" max="5892" width="8.375" customWidth="1"/>
    <col min="5893" max="5893" width="10.625" customWidth="1"/>
    <col min="5894" max="5894" width="8.5" customWidth="1"/>
    <col min="5895" max="5895" width="10.375" customWidth="1"/>
    <col min="5896" max="5896" width="11.25" customWidth="1"/>
    <col min="5897" max="5897" width="8.875" customWidth="1"/>
    <col min="5898" max="5898" width="10.125" customWidth="1"/>
    <col min="5899" max="5899" width="9.25" customWidth="1"/>
    <col min="5900" max="5900" width="9.625" customWidth="1"/>
    <col min="6145" max="6145" width="4.125" customWidth="1"/>
    <col min="6146" max="6146" width="12.5" customWidth="1"/>
    <col min="6147" max="6147" width="8.625" customWidth="1"/>
    <col min="6148" max="6148" width="8.375" customWidth="1"/>
    <col min="6149" max="6149" width="10.625" customWidth="1"/>
    <col min="6150" max="6150" width="8.5" customWidth="1"/>
    <col min="6151" max="6151" width="10.375" customWidth="1"/>
    <col min="6152" max="6152" width="11.25" customWidth="1"/>
    <col min="6153" max="6153" width="8.875" customWidth="1"/>
    <col min="6154" max="6154" width="10.125" customWidth="1"/>
    <col min="6155" max="6155" width="9.25" customWidth="1"/>
    <col min="6156" max="6156" width="9.625" customWidth="1"/>
    <col min="6401" max="6401" width="4.125" customWidth="1"/>
    <col min="6402" max="6402" width="12.5" customWidth="1"/>
    <col min="6403" max="6403" width="8.625" customWidth="1"/>
    <col min="6404" max="6404" width="8.375" customWidth="1"/>
    <col min="6405" max="6405" width="10.625" customWidth="1"/>
    <col min="6406" max="6406" width="8.5" customWidth="1"/>
    <col min="6407" max="6407" width="10.375" customWidth="1"/>
    <col min="6408" max="6408" width="11.25" customWidth="1"/>
    <col min="6409" max="6409" width="8.875" customWidth="1"/>
    <col min="6410" max="6410" width="10.125" customWidth="1"/>
    <col min="6411" max="6411" width="9.25" customWidth="1"/>
    <col min="6412" max="6412" width="9.625" customWidth="1"/>
    <col min="6657" max="6657" width="4.125" customWidth="1"/>
    <col min="6658" max="6658" width="12.5" customWidth="1"/>
    <col min="6659" max="6659" width="8.625" customWidth="1"/>
    <col min="6660" max="6660" width="8.375" customWidth="1"/>
    <col min="6661" max="6661" width="10.625" customWidth="1"/>
    <col min="6662" max="6662" width="8.5" customWidth="1"/>
    <col min="6663" max="6663" width="10.375" customWidth="1"/>
    <col min="6664" max="6664" width="11.25" customWidth="1"/>
    <col min="6665" max="6665" width="8.875" customWidth="1"/>
    <col min="6666" max="6666" width="10.125" customWidth="1"/>
    <col min="6667" max="6667" width="9.25" customWidth="1"/>
    <col min="6668" max="6668" width="9.625" customWidth="1"/>
    <col min="6913" max="6913" width="4.125" customWidth="1"/>
    <col min="6914" max="6914" width="12.5" customWidth="1"/>
    <col min="6915" max="6915" width="8.625" customWidth="1"/>
    <col min="6916" max="6916" width="8.375" customWidth="1"/>
    <col min="6917" max="6917" width="10.625" customWidth="1"/>
    <col min="6918" max="6918" width="8.5" customWidth="1"/>
    <col min="6919" max="6919" width="10.375" customWidth="1"/>
    <col min="6920" max="6920" width="11.25" customWidth="1"/>
    <col min="6921" max="6921" width="8.875" customWidth="1"/>
    <col min="6922" max="6922" width="10.125" customWidth="1"/>
    <col min="6923" max="6923" width="9.25" customWidth="1"/>
    <col min="6924" max="6924" width="9.625" customWidth="1"/>
    <col min="7169" max="7169" width="4.125" customWidth="1"/>
    <col min="7170" max="7170" width="12.5" customWidth="1"/>
    <col min="7171" max="7171" width="8.625" customWidth="1"/>
    <col min="7172" max="7172" width="8.375" customWidth="1"/>
    <col min="7173" max="7173" width="10.625" customWidth="1"/>
    <col min="7174" max="7174" width="8.5" customWidth="1"/>
    <col min="7175" max="7175" width="10.375" customWidth="1"/>
    <col min="7176" max="7176" width="11.25" customWidth="1"/>
    <col min="7177" max="7177" width="8.875" customWidth="1"/>
    <col min="7178" max="7178" width="10.125" customWidth="1"/>
    <col min="7179" max="7179" width="9.25" customWidth="1"/>
    <col min="7180" max="7180" width="9.625" customWidth="1"/>
    <col min="7425" max="7425" width="4.125" customWidth="1"/>
    <col min="7426" max="7426" width="12.5" customWidth="1"/>
    <col min="7427" max="7427" width="8.625" customWidth="1"/>
    <col min="7428" max="7428" width="8.375" customWidth="1"/>
    <col min="7429" max="7429" width="10.625" customWidth="1"/>
    <col min="7430" max="7430" width="8.5" customWidth="1"/>
    <col min="7431" max="7431" width="10.375" customWidth="1"/>
    <col min="7432" max="7432" width="11.25" customWidth="1"/>
    <col min="7433" max="7433" width="8.875" customWidth="1"/>
    <col min="7434" max="7434" width="10.125" customWidth="1"/>
    <col min="7435" max="7435" width="9.25" customWidth="1"/>
    <col min="7436" max="7436" width="9.625" customWidth="1"/>
    <col min="7681" max="7681" width="4.125" customWidth="1"/>
    <col min="7682" max="7682" width="12.5" customWidth="1"/>
    <col min="7683" max="7683" width="8.625" customWidth="1"/>
    <col min="7684" max="7684" width="8.375" customWidth="1"/>
    <col min="7685" max="7685" width="10.625" customWidth="1"/>
    <col min="7686" max="7686" width="8.5" customWidth="1"/>
    <col min="7687" max="7687" width="10.375" customWidth="1"/>
    <col min="7688" max="7688" width="11.25" customWidth="1"/>
    <col min="7689" max="7689" width="8.875" customWidth="1"/>
    <col min="7690" max="7690" width="10.125" customWidth="1"/>
    <col min="7691" max="7691" width="9.25" customWidth="1"/>
    <col min="7692" max="7692" width="9.625" customWidth="1"/>
    <col min="7937" max="7937" width="4.125" customWidth="1"/>
    <col min="7938" max="7938" width="12.5" customWidth="1"/>
    <col min="7939" max="7939" width="8.625" customWidth="1"/>
    <col min="7940" max="7940" width="8.375" customWidth="1"/>
    <col min="7941" max="7941" width="10.625" customWidth="1"/>
    <col min="7942" max="7942" width="8.5" customWidth="1"/>
    <col min="7943" max="7943" width="10.375" customWidth="1"/>
    <col min="7944" max="7944" width="11.25" customWidth="1"/>
    <col min="7945" max="7945" width="8.875" customWidth="1"/>
    <col min="7946" max="7946" width="10.125" customWidth="1"/>
    <col min="7947" max="7947" width="9.25" customWidth="1"/>
    <col min="7948" max="7948" width="9.625" customWidth="1"/>
    <col min="8193" max="8193" width="4.125" customWidth="1"/>
    <col min="8194" max="8194" width="12.5" customWidth="1"/>
    <col min="8195" max="8195" width="8.625" customWidth="1"/>
    <col min="8196" max="8196" width="8.375" customWidth="1"/>
    <col min="8197" max="8197" width="10.625" customWidth="1"/>
    <col min="8198" max="8198" width="8.5" customWidth="1"/>
    <col min="8199" max="8199" width="10.375" customWidth="1"/>
    <col min="8200" max="8200" width="11.25" customWidth="1"/>
    <col min="8201" max="8201" width="8.875" customWidth="1"/>
    <col min="8202" max="8202" width="10.125" customWidth="1"/>
    <col min="8203" max="8203" width="9.25" customWidth="1"/>
    <col min="8204" max="8204" width="9.625" customWidth="1"/>
    <col min="8449" max="8449" width="4.125" customWidth="1"/>
    <col min="8450" max="8450" width="12.5" customWidth="1"/>
    <col min="8451" max="8451" width="8.625" customWidth="1"/>
    <col min="8452" max="8452" width="8.375" customWidth="1"/>
    <col min="8453" max="8453" width="10.625" customWidth="1"/>
    <col min="8454" max="8454" width="8.5" customWidth="1"/>
    <col min="8455" max="8455" width="10.375" customWidth="1"/>
    <col min="8456" max="8456" width="11.25" customWidth="1"/>
    <col min="8457" max="8457" width="8.875" customWidth="1"/>
    <col min="8458" max="8458" width="10.125" customWidth="1"/>
    <col min="8459" max="8459" width="9.25" customWidth="1"/>
    <col min="8460" max="8460" width="9.625" customWidth="1"/>
    <col min="8705" max="8705" width="4.125" customWidth="1"/>
    <col min="8706" max="8706" width="12.5" customWidth="1"/>
    <col min="8707" max="8707" width="8.625" customWidth="1"/>
    <col min="8708" max="8708" width="8.375" customWidth="1"/>
    <col min="8709" max="8709" width="10.625" customWidth="1"/>
    <col min="8710" max="8710" width="8.5" customWidth="1"/>
    <col min="8711" max="8711" width="10.375" customWidth="1"/>
    <col min="8712" max="8712" width="11.25" customWidth="1"/>
    <col min="8713" max="8713" width="8.875" customWidth="1"/>
    <col min="8714" max="8714" width="10.125" customWidth="1"/>
    <col min="8715" max="8715" width="9.25" customWidth="1"/>
    <col min="8716" max="8716" width="9.625" customWidth="1"/>
    <col min="8961" max="8961" width="4.125" customWidth="1"/>
    <col min="8962" max="8962" width="12.5" customWidth="1"/>
    <col min="8963" max="8963" width="8.625" customWidth="1"/>
    <col min="8964" max="8964" width="8.375" customWidth="1"/>
    <col min="8965" max="8965" width="10.625" customWidth="1"/>
    <col min="8966" max="8966" width="8.5" customWidth="1"/>
    <col min="8967" max="8967" width="10.375" customWidth="1"/>
    <col min="8968" max="8968" width="11.25" customWidth="1"/>
    <col min="8969" max="8969" width="8.875" customWidth="1"/>
    <col min="8970" max="8970" width="10.125" customWidth="1"/>
    <col min="8971" max="8971" width="9.25" customWidth="1"/>
    <col min="8972" max="8972" width="9.625" customWidth="1"/>
    <col min="9217" max="9217" width="4.125" customWidth="1"/>
    <col min="9218" max="9218" width="12.5" customWidth="1"/>
    <col min="9219" max="9219" width="8.625" customWidth="1"/>
    <col min="9220" max="9220" width="8.375" customWidth="1"/>
    <col min="9221" max="9221" width="10.625" customWidth="1"/>
    <col min="9222" max="9222" width="8.5" customWidth="1"/>
    <col min="9223" max="9223" width="10.375" customWidth="1"/>
    <col min="9224" max="9224" width="11.25" customWidth="1"/>
    <col min="9225" max="9225" width="8.875" customWidth="1"/>
    <col min="9226" max="9226" width="10.125" customWidth="1"/>
    <col min="9227" max="9227" width="9.25" customWidth="1"/>
    <col min="9228" max="9228" width="9.625" customWidth="1"/>
    <col min="9473" max="9473" width="4.125" customWidth="1"/>
    <col min="9474" max="9474" width="12.5" customWidth="1"/>
    <col min="9475" max="9475" width="8.625" customWidth="1"/>
    <col min="9476" max="9476" width="8.375" customWidth="1"/>
    <col min="9477" max="9477" width="10.625" customWidth="1"/>
    <col min="9478" max="9478" width="8.5" customWidth="1"/>
    <col min="9479" max="9479" width="10.375" customWidth="1"/>
    <col min="9480" max="9480" width="11.25" customWidth="1"/>
    <col min="9481" max="9481" width="8.875" customWidth="1"/>
    <col min="9482" max="9482" width="10.125" customWidth="1"/>
    <col min="9483" max="9483" width="9.25" customWidth="1"/>
    <col min="9484" max="9484" width="9.625" customWidth="1"/>
    <col min="9729" max="9729" width="4.125" customWidth="1"/>
    <col min="9730" max="9730" width="12.5" customWidth="1"/>
    <col min="9731" max="9731" width="8.625" customWidth="1"/>
    <col min="9732" max="9732" width="8.375" customWidth="1"/>
    <col min="9733" max="9733" width="10.625" customWidth="1"/>
    <col min="9734" max="9734" width="8.5" customWidth="1"/>
    <col min="9735" max="9735" width="10.375" customWidth="1"/>
    <col min="9736" max="9736" width="11.25" customWidth="1"/>
    <col min="9737" max="9737" width="8.875" customWidth="1"/>
    <col min="9738" max="9738" width="10.125" customWidth="1"/>
    <col min="9739" max="9739" width="9.25" customWidth="1"/>
    <col min="9740" max="9740" width="9.625" customWidth="1"/>
    <col min="9985" max="9985" width="4.125" customWidth="1"/>
    <col min="9986" max="9986" width="12.5" customWidth="1"/>
    <col min="9987" max="9987" width="8.625" customWidth="1"/>
    <col min="9988" max="9988" width="8.375" customWidth="1"/>
    <col min="9989" max="9989" width="10.625" customWidth="1"/>
    <col min="9990" max="9990" width="8.5" customWidth="1"/>
    <col min="9991" max="9991" width="10.375" customWidth="1"/>
    <col min="9992" max="9992" width="11.25" customWidth="1"/>
    <col min="9993" max="9993" width="8.875" customWidth="1"/>
    <col min="9994" max="9994" width="10.125" customWidth="1"/>
    <col min="9995" max="9995" width="9.25" customWidth="1"/>
    <col min="9996" max="9996" width="9.625" customWidth="1"/>
    <col min="10241" max="10241" width="4.125" customWidth="1"/>
    <col min="10242" max="10242" width="12.5" customWidth="1"/>
    <col min="10243" max="10243" width="8.625" customWidth="1"/>
    <col min="10244" max="10244" width="8.375" customWidth="1"/>
    <col min="10245" max="10245" width="10.625" customWidth="1"/>
    <col min="10246" max="10246" width="8.5" customWidth="1"/>
    <col min="10247" max="10247" width="10.375" customWidth="1"/>
    <col min="10248" max="10248" width="11.25" customWidth="1"/>
    <col min="10249" max="10249" width="8.875" customWidth="1"/>
    <col min="10250" max="10250" width="10.125" customWidth="1"/>
    <col min="10251" max="10251" width="9.25" customWidth="1"/>
    <col min="10252" max="10252" width="9.625" customWidth="1"/>
    <col min="10497" max="10497" width="4.125" customWidth="1"/>
    <col min="10498" max="10498" width="12.5" customWidth="1"/>
    <col min="10499" max="10499" width="8.625" customWidth="1"/>
    <col min="10500" max="10500" width="8.375" customWidth="1"/>
    <col min="10501" max="10501" width="10.625" customWidth="1"/>
    <col min="10502" max="10502" width="8.5" customWidth="1"/>
    <col min="10503" max="10503" width="10.375" customWidth="1"/>
    <col min="10504" max="10504" width="11.25" customWidth="1"/>
    <col min="10505" max="10505" width="8.875" customWidth="1"/>
    <col min="10506" max="10506" width="10.125" customWidth="1"/>
    <col min="10507" max="10507" width="9.25" customWidth="1"/>
    <col min="10508" max="10508" width="9.625" customWidth="1"/>
    <col min="10753" max="10753" width="4.125" customWidth="1"/>
    <col min="10754" max="10754" width="12.5" customWidth="1"/>
    <col min="10755" max="10755" width="8.625" customWidth="1"/>
    <col min="10756" max="10756" width="8.375" customWidth="1"/>
    <col min="10757" max="10757" width="10.625" customWidth="1"/>
    <col min="10758" max="10758" width="8.5" customWidth="1"/>
    <col min="10759" max="10759" width="10.375" customWidth="1"/>
    <col min="10760" max="10760" width="11.25" customWidth="1"/>
    <col min="10761" max="10761" width="8.875" customWidth="1"/>
    <col min="10762" max="10762" width="10.125" customWidth="1"/>
    <col min="10763" max="10763" width="9.25" customWidth="1"/>
    <col min="10764" max="10764" width="9.625" customWidth="1"/>
    <col min="11009" max="11009" width="4.125" customWidth="1"/>
    <col min="11010" max="11010" width="12.5" customWidth="1"/>
    <col min="11011" max="11011" width="8.625" customWidth="1"/>
    <col min="11012" max="11012" width="8.375" customWidth="1"/>
    <col min="11013" max="11013" width="10.625" customWidth="1"/>
    <col min="11014" max="11014" width="8.5" customWidth="1"/>
    <col min="11015" max="11015" width="10.375" customWidth="1"/>
    <col min="11016" max="11016" width="11.25" customWidth="1"/>
    <col min="11017" max="11017" width="8.875" customWidth="1"/>
    <col min="11018" max="11018" width="10.125" customWidth="1"/>
    <col min="11019" max="11019" width="9.25" customWidth="1"/>
    <col min="11020" max="11020" width="9.625" customWidth="1"/>
    <col min="11265" max="11265" width="4.125" customWidth="1"/>
    <col min="11266" max="11266" width="12.5" customWidth="1"/>
    <col min="11267" max="11267" width="8.625" customWidth="1"/>
    <col min="11268" max="11268" width="8.375" customWidth="1"/>
    <col min="11269" max="11269" width="10.625" customWidth="1"/>
    <col min="11270" max="11270" width="8.5" customWidth="1"/>
    <col min="11271" max="11271" width="10.375" customWidth="1"/>
    <col min="11272" max="11272" width="11.25" customWidth="1"/>
    <col min="11273" max="11273" width="8.875" customWidth="1"/>
    <col min="11274" max="11274" width="10.125" customWidth="1"/>
    <col min="11275" max="11275" width="9.25" customWidth="1"/>
    <col min="11276" max="11276" width="9.625" customWidth="1"/>
    <col min="11521" max="11521" width="4.125" customWidth="1"/>
    <col min="11522" max="11522" width="12.5" customWidth="1"/>
    <col min="11523" max="11523" width="8.625" customWidth="1"/>
    <col min="11524" max="11524" width="8.375" customWidth="1"/>
    <col min="11525" max="11525" width="10.625" customWidth="1"/>
    <col min="11526" max="11526" width="8.5" customWidth="1"/>
    <col min="11527" max="11527" width="10.375" customWidth="1"/>
    <col min="11528" max="11528" width="11.25" customWidth="1"/>
    <col min="11529" max="11529" width="8.875" customWidth="1"/>
    <col min="11530" max="11530" width="10.125" customWidth="1"/>
    <col min="11531" max="11531" width="9.25" customWidth="1"/>
    <col min="11532" max="11532" width="9.625" customWidth="1"/>
    <col min="11777" max="11777" width="4.125" customWidth="1"/>
    <col min="11778" max="11778" width="12.5" customWidth="1"/>
    <col min="11779" max="11779" width="8.625" customWidth="1"/>
    <col min="11780" max="11780" width="8.375" customWidth="1"/>
    <col min="11781" max="11781" width="10.625" customWidth="1"/>
    <col min="11782" max="11782" width="8.5" customWidth="1"/>
    <col min="11783" max="11783" width="10.375" customWidth="1"/>
    <col min="11784" max="11784" width="11.25" customWidth="1"/>
    <col min="11785" max="11785" width="8.875" customWidth="1"/>
    <col min="11786" max="11786" width="10.125" customWidth="1"/>
    <col min="11787" max="11787" width="9.25" customWidth="1"/>
    <col min="11788" max="11788" width="9.625" customWidth="1"/>
    <col min="12033" max="12033" width="4.125" customWidth="1"/>
    <col min="12034" max="12034" width="12.5" customWidth="1"/>
    <col min="12035" max="12035" width="8.625" customWidth="1"/>
    <col min="12036" max="12036" width="8.375" customWidth="1"/>
    <col min="12037" max="12037" width="10.625" customWidth="1"/>
    <col min="12038" max="12038" width="8.5" customWidth="1"/>
    <col min="12039" max="12039" width="10.375" customWidth="1"/>
    <col min="12040" max="12040" width="11.25" customWidth="1"/>
    <col min="12041" max="12041" width="8.875" customWidth="1"/>
    <col min="12042" max="12042" width="10.125" customWidth="1"/>
    <col min="12043" max="12043" width="9.25" customWidth="1"/>
    <col min="12044" max="12044" width="9.625" customWidth="1"/>
    <col min="12289" max="12289" width="4.125" customWidth="1"/>
    <col min="12290" max="12290" width="12.5" customWidth="1"/>
    <col min="12291" max="12291" width="8.625" customWidth="1"/>
    <col min="12292" max="12292" width="8.375" customWidth="1"/>
    <col min="12293" max="12293" width="10.625" customWidth="1"/>
    <col min="12294" max="12294" width="8.5" customWidth="1"/>
    <col min="12295" max="12295" width="10.375" customWidth="1"/>
    <col min="12296" max="12296" width="11.25" customWidth="1"/>
    <col min="12297" max="12297" width="8.875" customWidth="1"/>
    <col min="12298" max="12298" width="10.125" customWidth="1"/>
    <col min="12299" max="12299" width="9.25" customWidth="1"/>
    <col min="12300" max="12300" width="9.625" customWidth="1"/>
    <col min="12545" max="12545" width="4.125" customWidth="1"/>
    <col min="12546" max="12546" width="12.5" customWidth="1"/>
    <col min="12547" max="12547" width="8.625" customWidth="1"/>
    <col min="12548" max="12548" width="8.375" customWidth="1"/>
    <col min="12549" max="12549" width="10.625" customWidth="1"/>
    <col min="12550" max="12550" width="8.5" customWidth="1"/>
    <col min="12551" max="12551" width="10.375" customWidth="1"/>
    <col min="12552" max="12552" width="11.25" customWidth="1"/>
    <col min="12553" max="12553" width="8.875" customWidth="1"/>
    <col min="12554" max="12554" width="10.125" customWidth="1"/>
    <col min="12555" max="12555" width="9.25" customWidth="1"/>
    <col min="12556" max="12556" width="9.625" customWidth="1"/>
    <col min="12801" max="12801" width="4.125" customWidth="1"/>
    <col min="12802" max="12802" width="12.5" customWidth="1"/>
    <col min="12803" max="12803" width="8.625" customWidth="1"/>
    <col min="12804" max="12804" width="8.375" customWidth="1"/>
    <col min="12805" max="12805" width="10.625" customWidth="1"/>
    <col min="12806" max="12806" width="8.5" customWidth="1"/>
    <col min="12807" max="12807" width="10.375" customWidth="1"/>
    <col min="12808" max="12808" width="11.25" customWidth="1"/>
    <col min="12809" max="12809" width="8.875" customWidth="1"/>
    <col min="12810" max="12810" width="10.125" customWidth="1"/>
    <col min="12811" max="12811" width="9.25" customWidth="1"/>
    <col min="12812" max="12812" width="9.625" customWidth="1"/>
    <col min="13057" max="13057" width="4.125" customWidth="1"/>
    <col min="13058" max="13058" width="12.5" customWidth="1"/>
    <col min="13059" max="13059" width="8.625" customWidth="1"/>
    <col min="13060" max="13060" width="8.375" customWidth="1"/>
    <col min="13061" max="13061" width="10.625" customWidth="1"/>
    <col min="13062" max="13062" width="8.5" customWidth="1"/>
    <col min="13063" max="13063" width="10.375" customWidth="1"/>
    <col min="13064" max="13064" width="11.25" customWidth="1"/>
    <col min="13065" max="13065" width="8.875" customWidth="1"/>
    <col min="13066" max="13066" width="10.125" customWidth="1"/>
    <col min="13067" max="13067" width="9.25" customWidth="1"/>
    <col min="13068" max="13068" width="9.625" customWidth="1"/>
    <col min="13313" max="13313" width="4.125" customWidth="1"/>
    <col min="13314" max="13314" width="12.5" customWidth="1"/>
    <col min="13315" max="13315" width="8.625" customWidth="1"/>
    <col min="13316" max="13316" width="8.375" customWidth="1"/>
    <col min="13317" max="13317" width="10.625" customWidth="1"/>
    <col min="13318" max="13318" width="8.5" customWidth="1"/>
    <col min="13319" max="13319" width="10.375" customWidth="1"/>
    <col min="13320" max="13320" width="11.25" customWidth="1"/>
    <col min="13321" max="13321" width="8.875" customWidth="1"/>
    <col min="13322" max="13322" width="10.125" customWidth="1"/>
    <col min="13323" max="13323" width="9.25" customWidth="1"/>
    <col min="13324" max="13324" width="9.625" customWidth="1"/>
    <col min="13569" max="13569" width="4.125" customWidth="1"/>
    <col min="13570" max="13570" width="12.5" customWidth="1"/>
    <col min="13571" max="13571" width="8.625" customWidth="1"/>
    <col min="13572" max="13572" width="8.375" customWidth="1"/>
    <col min="13573" max="13573" width="10.625" customWidth="1"/>
    <col min="13574" max="13574" width="8.5" customWidth="1"/>
    <col min="13575" max="13575" width="10.375" customWidth="1"/>
    <col min="13576" max="13576" width="11.25" customWidth="1"/>
    <col min="13577" max="13577" width="8.875" customWidth="1"/>
    <col min="13578" max="13578" width="10.125" customWidth="1"/>
    <col min="13579" max="13579" width="9.25" customWidth="1"/>
    <col min="13580" max="13580" width="9.625" customWidth="1"/>
    <col min="13825" max="13825" width="4.125" customWidth="1"/>
    <col min="13826" max="13826" width="12.5" customWidth="1"/>
    <col min="13827" max="13827" width="8.625" customWidth="1"/>
    <col min="13828" max="13828" width="8.375" customWidth="1"/>
    <col min="13829" max="13829" width="10.625" customWidth="1"/>
    <col min="13830" max="13830" width="8.5" customWidth="1"/>
    <col min="13831" max="13831" width="10.375" customWidth="1"/>
    <col min="13832" max="13832" width="11.25" customWidth="1"/>
    <col min="13833" max="13833" width="8.875" customWidth="1"/>
    <col min="13834" max="13834" width="10.125" customWidth="1"/>
    <col min="13835" max="13835" width="9.25" customWidth="1"/>
    <col min="13836" max="13836" width="9.625" customWidth="1"/>
    <col min="14081" max="14081" width="4.125" customWidth="1"/>
    <col min="14082" max="14082" width="12.5" customWidth="1"/>
    <col min="14083" max="14083" width="8.625" customWidth="1"/>
    <col min="14084" max="14084" width="8.375" customWidth="1"/>
    <col min="14085" max="14085" width="10.625" customWidth="1"/>
    <col min="14086" max="14086" width="8.5" customWidth="1"/>
    <col min="14087" max="14087" width="10.375" customWidth="1"/>
    <col min="14088" max="14088" width="11.25" customWidth="1"/>
    <col min="14089" max="14089" width="8.875" customWidth="1"/>
    <col min="14090" max="14090" width="10.125" customWidth="1"/>
    <col min="14091" max="14091" width="9.25" customWidth="1"/>
    <col min="14092" max="14092" width="9.625" customWidth="1"/>
    <col min="14337" max="14337" width="4.125" customWidth="1"/>
    <col min="14338" max="14338" width="12.5" customWidth="1"/>
    <col min="14339" max="14339" width="8.625" customWidth="1"/>
    <col min="14340" max="14340" width="8.375" customWidth="1"/>
    <col min="14341" max="14341" width="10.625" customWidth="1"/>
    <col min="14342" max="14342" width="8.5" customWidth="1"/>
    <col min="14343" max="14343" width="10.375" customWidth="1"/>
    <col min="14344" max="14344" width="11.25" customWidth="1"/>
    <col min="14345" max="14345" width="8.875" customWidth="1"/>
    <col min="14346" max="14346" width="10.125" customWidth="1"/>
    <col min="14347" max="14347" width="9.25" customWidth="1"/>
    <col min="14348" max="14348" width="9.625" customWidth="1"/>
    <col min="14593" max="14593" width="4.125" customWidth="1"/>
    <col min="14594" max="14594" width="12.5" customWidth="1"/>
    <col min="14595" max="14595" width="8.625" customWidth="1"/>
    <col min="14596" max="14596" width="8.375" customWidth="1"/>
    <col min="14597" max="14597" width="10.625" customWidth="1"/>
    <col min="14598" max="14598" width="8.5" customWidth="1"/>
    <col min="14599" max="14599" width="10.375" customWidth="1"/>
    <col min="14600" max="14600" width="11.25" customWidth="1"/>
    <col min="14601" max="14601" width="8.875" customWidth="1"/>
    <col min="14602" max="14602" width="10.125" customWidth="1"/>
    <col min="14603" max="14603" width="9.25" customWidth="1"/>
    <col min="14604" max="14604" width="9.625" customWidth="1"/>
    <col min="14849" max="14849" width="4.125" customWidth="1"/>
    <col min="14850" max="14850" width="12.5" customWidth="1"/>
    <col min="14851" max="14851" width="8.625" customWidth="1"/>
    <col min="14852" max="14852" width="8.375" customWidth="1"/>
    <col min="14853" max="14853" width="10.625" customWidth="1"/>
    <col min="14854" max="14854" width="8.5" customWidth="1"/>
    <col min="14855" max="14855" width="10.375" customWidth="1"/>
    <col min="14856" max="14856" width="11.25" customWidth="1"/>
    <col min="14857" max="14857" width="8.875" customWidth="1"/>
    <col min="14858" max="14858" width="10.125" customWidth="1"/>
    <col min="14859" max="14859" width="9.25" customWidth="1"/>
    <col min="14860" max="14860" width="9.625" customWidth="1"/>
    <col min="15105" max="15105" width="4.125" customWidth="1"/>
    <col min="15106" max="15106" width="12.5" customWidth="1"/>
    <col min="15107" max="15107" width="8.625" customWidth="1"/>
    <col min="15108" max="15108" width="8.375" customWidth="1"/>
    <col min="15109" max="15109" width="10.625" customWidth="1"/>
    <col min="15110" max="15110" width="8.5" customWidth="1"/>
    <col min="15111" max="15111" width="10.375" customWidth="1"/>
    <col min="15112" max="15112" width="11.25" customWidth="1"/>
    <col min="15113" max="15113" width="8.875" customWidth="1"/>
    <col min="15114" max="15114" width="10.125" customWidth="1"/>
    <col min="15115" max="15115" width="9.25" customWidth="1"/>
    <col min="15116" max="15116" width="9.625" customWidth="1"/>
    <col min="15361" max="15361" width="4.125" customWidth="1"/>
    <col min="15362" max="15362" width="12.5" customWidth="1"/>
    <col min="15363" max="15363" width="8.625" customWidth="1"/>
    <col min="15364" max="15364" width="8.375" customWidth="1"/>
    <col min="15365" max="15365" width="10.625" customWidth="1"/>
    <col min="15366" max="15366" width="8.5" customWidth="1"/>
    <col min="15367" max="15367" width="10.375" customWidth="1"/>
    <col min="15368" max="15368" width="11.25" customWidth="1"/>
    <col min="15369" max="15369" width="8.875" customWidth="1"/>
    <col min="15370" max="15370" width="10.125" customWidth="1"/>
    <col min="15371" max="15371" width="9.25" customWidth="1"/>
    <col min="15372" max="15372" width="9.625" customWidth="1"/>
    <col min="15617" max="15617" width="4.125" customWidth="1"/>
    <col min="15618" max="15618" width="12.5" customWidth="1"/>
    <col min="15619" max="15619" width="8.625" customWidth="1"/>
    <col min="15620" max="15620" width="8.375" customWidth="1"/>
    <col min="15621" max="15621" width="10.625" customWidth="1"/>
    <col min="15622" max="15622" width="8.5" customWidth="1"/>
    <col min="15623" max="15623" width="10.375" customWidth="1"/>
    <col min="15624" max="15624" width="11.25" customWidth="1"/>
    <col min="15625" max="15625" width="8.875" customWidth="1"/>
    <col min="15626" max="15626" width="10.125" customWidth="1"/>
    <col min="15627" max="15627" width="9.25" customWidth="1"/>
    <col min="15628" max="15628" width="9.625" customWidth="1"/>
    <col min="15873" max="15873" width="4.125" customWidth="1"/>
    <col min="15874" max="15874" width="12.5" customWidth="1"/>
    <col min="15875" max="15875" width="8.625" customWidth="1"/>
    <col min="15876" max="15876" width="8.375" customWidth="1"/>
    <col min="15877" max="15877" width="10.625" customWidth="1"/>
    <col min="15878" max="15878" width="8.5" customWidth="1"/>
    <col min="15879" max="15879" width="10.375" customWidth="1"/>
    <col min="15880" max="15880" width="11.25" customWidth="1"/>
    <col min="15881" max="15881" width="8.875" customWidth="1"/>
    <col min="15882" max="15882" width="10.125" customWidth="1"/>
    <col min="15883" max="15883" width="9.25" customWidth="1"/>
    <col min="15884" max="15884" width="9.625" customWidth="1"/>
    <col min="16129" max="16129" width="4.125" customWidth="1"/>
    <col min="16130" max="16130" width="12.5" customWidth="1"/>
    <col min="16131" max="16131" width="8.625" customWidth="1"/>
    <col min="16132" max="16132" width="8.375" customWidth="1"/>
    <col min="16133" max="16133" width="10.625" customWidth="1"/>
    <col min="16134" max="16134" width="8.5" customWidth="1"/>
    <col min="16135" max="16135" width="10.375" customWidth="1"/>
    <col min="16136" max="16136" width="11.25" customWidth="1"/>
    <col min="16137" max="16137" width="8.875" customWidth="1"/>
    <col min="16138" max="16138" width="10.125" customWidth="1"/>
    <col min="16139" max="16139" width="9.25" customWidth="1"/>
    <col min="16140" max="16140" width="9.625" customWidth="1"/>
  </cols>
  <sheetData>
    <row r="2" spans="2:12">
      <c r="B2" s="183" t="s">
        <v>75</v>
      </c>
      <c r="C2" s="183"/>
      <c r="D2" s="183"/>
      <c r="E2" s="183"/>
      <c r="F2" s="183"/>
      <c r="G2" s="183"/>
      <c r="H2" s="183"/>
      <c r="I2" s="183"/>
      <c r="J2" s="183"/>
      <c r="K2" s="183"/>
      <c r="L2" s="183"/>
    </row>
    <row r="4" spans="2:12">
      <c r="B4" s="104" t="s">
        <v>1</v>
      </c>
      <c r="D4" s="3"/>
      <c r="E4" s="3"/>
      <c r="F4" s="3"/>
      <c r="G4" s="3"/>
      <c r="H4" s="104"/>
      <c r="I4" s="4"/>
      <c r="J4" s="4"/>
      <c r="K4" s="4"/>
      <c r="L4" s="4"/>
    </row>
    <row r="5" spans="2:12">
      <c r="B5" s="188" t="s">
        <v>134</v>
      </c>
      <c r="C5" s="184" t="s">
        <v>2</v>
      </c>
      <c r="D5" s="185"/>
      <c r="E5" s="185"/>
      <c r="F5" s="185"/>
      <c r="G5" s="186"/>
      <c r="H5" s="184" t="s">
        <v>3</v>
      </c>
      <c r="I5" s="185"/>
      <c r="J5" s="185"/>
      <c r="K5" s="185"/>
      <c r="L5" s="185"/>
    </row>
    <row r="6" spans="2:12" ht="24.75">
      <c r="B6" s="189"/>
      <c r="C6" s="99" t="s">
        <v>4</v>
      </c>
      <c r="D6" s="97" t="s">
        <v>5</v>
      </c>
      <c r="E6" s="99" t="s">
        <v>0</v>
      </c>
      <c r="F6" s="97" t="s">
        <v>5</v>
      </c>
      <c r="G6" s="128" t="s">
        <v>6</v>
      </c>
      <c r="H6" s="99" t="s">
        <v>4</v>
      </c>
      <c r="I6" s="97" t="s">
        <v>5</v>
      </c>
      <c r="J6" s="97" t="s">
        <v>69</v>
      </c>
      <c r="K6" s="97" t="s">
        <v>5</v>
      </c>
      <c r="L6" s="94" t="s">
        <v>6</v>
      </c>
    </row>
    <row r="7" spans="2:12" ht="6" customHeight="1">
      <c r="B7" s="7"/>
      <c r="C7" s="8"/>
      <c r="D7" s="7"/>
      <c r="E7" s="7"/>
      <c r="F7" s="7"/>
      <c r="G7" s="5"/>
      <c r="H7" s="7"/>
      <c r="I7" s="7"/>
      <c r="J7" s="7"/>
      <c r="K7" s="7"/>
      <c r="L7" s="7"/>
    </row>
    <row r="8" spans="2:12" ht="15" customHeight="1">
      <c r="B8" s="114" t="s">
        <v>195</v>
      </c>
      <c r="C8" s="9">
        <v>10529</v>
      </c>
      <c r="D8" s="10">
        <v>-16.449769877797166</v>
      </c>
      <c r="E8" s="11">
        <v>800919</v>
      </c>
      <c r="F8" s="10">
        <v>-17.608554763447827</v>
      </c>
      <c r="G8" s="12">
        <v>76.067907683540696</v>
      </c>
      <c r="H8" s="11">
        <v>892261</v>
      </c>
      <c r="I8" s="10">
        <v>-8.9552817530165072</v>
      </c>
      <c r="J8" s="11">
        <v>75680.544999999998</v>
      </c>
      <c r="K8" s="10">
        <v>-13.220738970309796</v>
      </c>
      <c r="L8" s="12">
        <v>84.818842244589874</v>
      </c>
    </row>
    <row r="9" spans="2:12" ht="15" customHeight="1">
      <c r="B9" s="114" t="s">
        <v>196</v>
      </c>
      <c r="C9" s="9">
        <v>10518</v>
      </c>
      <c r="D9" s="10">
        <v>-0.10447335929337953</v>
      </c>
      <c r="E9" s="11">
        <v>777486</v>
      </c>
      <c r="F9" s="10">
        <v>-2.9257640285721749</v>
      </c>
      <c r="G9" s="12">
        <v>73.919566457501432</v>
      </c>
      <c r="H9" s="11">
        <v>909299</v>
      </c>
      <c r="I9" s="10">
        <v>1.9095309556284406</v>
      </c>
      <c r="J9" s="11">
        <v>75058.910999999993</v>
      </c>
      <c r="K9" s="10">
        <v>-0.82139207639163203</v>
      </c>
      <c r="L9" s="12">
        <v>82.545907341809453</v>
      </c>
    </row>
    <row r="10" spans="2:12" ht="15" customHeight="1">
      <c r="B10" s="114" t="s">
        <v>197</v>
      </c>
      <c r="C10" s="9">
        <v>10462</v>
      </c>
      <c r="D10" s="10">
        <v>-0.53242061228370119</v>
      </c>
      <c r="E10" s="11">
        <v>773915</v>
      </c>
      <c r="F10" s="10">
        <v>-0.45930087487106164</v>
      </c>
      <c r="G10" s="12">
        <v>73.97390556298987</v>
      </c>
      <c r="H10" s="11">
        <v>967237</v>
      </c>
      <c r="I10" s="10">
        <v>6.3717215129456974</v>
      </c>
      <c r="J10" s="11">
        <v>78183.37</v>
      </c>
      <c r="K10" s="10">
        <v>4.1626756348756402</v>
      </c>
      <c r="L10" s="12">
        <v>80.831657597879314</v>
      </c>
    </row>
    <row r="11" spans="2:12" ht="15" customHeight="1">
      <c r="B11" s="114" t="s">
        <v>198</v>
      </c>
      <c r="C11" s="9">
        <v>8978</v>
      </c>
      <c r="D11" s="10">
        <v>-14.184668323456322</v>
      </c>
      <c r="E11" s="11">
        <v>639797</v>
      </c>
      <c r="F11" s="10">
        <v>-17.329810121266547</v>
      </c>
      <c r="G11" s="12">
        <v>71.262753397193137</v>
      </c>
      <c r="H11" s="11">
        <v>964641</v>
      </c>
      <c r="I11" s="10">
        <v>-0.26839337204842195</v>
      </c>
      <c r="J11" s="11">
        <v>77514.644</v>
      </c>
      <c r="K11" s="10">
        <v>-0.85533023199178615</v>
      </c>
      <c r="L11" s="12">
        <v>80.355950037371414</v>
      </c>
    </row>
    <row r="12" spans="2:12" s="2" customFormat="1" ht="15" customHeight="1">
      <c r="B12" s="123" t="s">
        <v>199</v>
      </c>
      <c r="C12" s="124">
        <v>8896</v>
      </c>
      <c r="D12" s="125">
        <v>-0.9133437291156099</v>
      </c>
      <c r="E12" s="126">
        <v>615784</v>
      </c>
      <c r="F12" s="125">
        <v>-3.753221725015905</v>
      </c>
      <c r="G12" s="127">
        <v>69.220323741007192</v>
      </c>
      <c r="H12" s="126">
        <v>942370</v>
      </c>
      <c r="I12" s="125">
        <v>-2.3087345447684697</v>
      </c>
      <c r="J12" s="126">
        <v>75309.09</v>
      </c>
      <c r="K12" s="125">
        <v>-2.8453384885570756</v>
      </c>
      <c r="L12" s="127">
        <v>79.914566465401066</v>
      </c>
    </row>
    <row r="13" spans="2:12" ht="6" customHeight="1">
      <c r="B13" s="4"/>
      <c r="C13" s="13"/>
      <c r="D13" s="4"/>
      <c r="E13" s="4"/>
      <c r="F13" s="4"/>
      <c r="G13" s="4"/>
      <c r="H13" s="4"/>
      <c r="I13" s="4"/>
      <c r="J13" s="4"/>
      <c r="K13" s="4"/>
      <c r="L13" s="4"/>
    </row>
    <row r="15" spans="2:12">
      <c r="B15" s="187"/>
      <c r="C15" s="187"/>
      <c r="D15" s="187"/>
      <c r="E15" s="187"/>
      <c r="F15" s="187"/>
      <c r="G15" s="187"/>
    </row>
    <row r="16" spans="2:12">
      <c r="C16" s="61"/>
    </row>
    <row r="17" spans="2:8">
      <c r="C17" s="61"/>
    </row>
    <row r="18" spans="2:8">
      <c r="C18" s="61"/>
    </row>
    <row r="19" spans="2:8">
      <c r="C19" s="61"/>
    </row>
    <row r="20" spans="2:8">
      <c r="C20" s="61"/>
    </row>
    <row r="21" spans="2:8">
      <c r="C21" s="61"/>
    </row>
    <row r="22" spans="2:8">
      <c r="C22" s="61"/>
      <c r="H22" s="14"/>
    </row>
    <row r="23" spans="2:8">
      <c r="C23" s="61"/>
    </row>
    <row r="24" spans="2:8">
      <c r="B24" s="62"/>
      <c r="C24" s="61"/>
    </row>
    <row r="25" spans="2:8">
      <c r="C25" s="61"/>
    </row>
    <row r="26" spans="2:8">
      <c r="C26" s="61"/>
    </row>
  </sheetData>
  <mergeCells count="5">
    <mergeCell ref="B2:L2"/>
    <mergeCell ref="C5:G5"/>
    <mergeCell ref="H5:L5"/>
    <mergeCell ref="B15:G15"/>
    <mergeCell ref="B5:B6"/>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9" tint="0.39997558519241921"/>
  </sheetPr>
  <dimension ref="B2:M23"/>
  <sheetViews>
    <sheetView showGridLines="0" zoomScaleNormal="100" zoomScaleSheetLayoutView="100" workbookViewId="0">
      <selection activeCell="O15" sqref="O15"/>
    </sheetView>
  </sheetViews>
  <sheetFormatPr defaultRowHeight="13.5"/>
  <cols>
    <col min="1" max="1" width="1.875" customWidth="1"/>
    <col min="2" max="2" width="16" customWidth="1"/>
    <col min="3" max="3" width="9.75" bestFit="1" customWidth="1"/>
    <col min="4" max="4" width="8.5" bestFit="1" customWidth="1"/>
    <col min="5" max="5" width="9.75" bestFit="1" customWidth="1"/>
    <col min="6" max="6" width="8.5" bestFit="1" customWidth="1"/>
    <col min="7" max="7" width="9.75" bestFit="1" customWidth="1"/>
    <col min="8" max="9" width="7.5" bestFit="1" customWidth="1"/>
    <col min="10" max="10" width="8.5" bestFit="1" customWidth="1"/>
    <col min="11" max="11" width="9.75" bestFit="1" customWidth="1"/>
    <col min="12" max="12" width="8.5" bestFit="1" customWidth="1"/>
    <col min="251" max="251" width="1.875" customWidth="1"/>
    <col min="252" max="252" width="11.375" customWidth="1"/>
    <col min="253" max="253" width="9" customWidth="1"/>
    <col min="254" max="254" width="8.75" customWidth="1"/>
    <col min="255" max="255" width="9" customWidth="1"/>
    <col min="256" max="256" width="8.75" customWidth="1"/>
    <col min="257" max="257" width="9" customWidth="1"/>
    <col min="258" max="258" width="8.75" customWidth="1"/>
    <col min="259" max="259" width="9" customWidth="1"/>
    <col min="260" max="260" width="8.75" customWidth="1"/>
    <col min="261" max="261" width="9" customWidth="1"/>
    <col min="262" max="262" width="8.75" customWidth="1"/>
    <col min="507" max="507" width="1.875" customWidth="1"/>
    <col min="508" max="508" width="11.375" customWidth="1"/>
    <col min="509" max="509" width="9" customWidth="1"/>
    <col min="510" max="510" width="8.75" customWidth="1"/>
    <col min="511" max="511" width="9" customWidth="1"/>
    <col min="512" max="512" width="8.75" customWidth="1"/>
    <col min="513" max="513" width="9" customWidth="1"/>
    <col min="514" max="514" width="8.75" customWidth="1"/>
    <col min="515" max="515" width="9" customWidth="1"/>
    <col min="516" max="516" width="8.75" customWidth="1"/>
    <col min="517" max="517" width="9" customWidth="1"/>
    <col min="518" max="518" width="8.75" customWidth="1"/>
    <col min="763" max="763" width="1.875" customWidth="1"/>
    <col min="764" max="764" width="11.375" customWidth="1"/>
    <col min="765" max="765" width="9" customWidth="1"/>
    <col min="766" max="766" width="8.75" customWidth="1"/>
    <col min="767" max="767" width="9" customWidth="1"/>
    <col min="768" max="768" width="8.75" customWidth="1"/>
    <col min="769" max="769" width="9" customWidth="1"/>
    <col min="770" max="770" width="8.75" customWidth="1"/>
    <col min="771" max="771" width="9" customWidth="1"/>
    <col min="772" max="772" width="8.75" customWidth="1"/>
    <col min="773" max="773" width="9" customWidth="1"/>
    <col min="774" max="774" width="8.75" customWidth="1"/>
    <col min="1019" max="1019" width="1.875" customWidth="1"/>
    <col min="1020" max="1020" width="11.375" customWidth="1"/>
    <col min="1021" max="1021" width="9" customWidth="1"/>
    <col min="1022" max="1022" width="8.75" customWidth="1"/>
    <col min="1023" max="1023" width="9" customWidth="1"/>
    <col min="1024" max="1024" width="8.75" customWidth="1"/>
    <col min="1025" max="1025" width="9" customWidth="1"/>
    <col min="1026" max="1026" width="8.75" customWidth="1"/>
    <col min="1027" max="1027" width="9" customWidth="1"/>
    <col min="1028" max="1028" width="8.75" customWidth="1"/>
    <col min="1029" max="1029" width="9" customWidth="1"/>
    <col min="1030" max="1030" width="8.75" customWidth="1"/>
    <col min="1275" max="1275" width="1.875" customWidth="1"/>
    <col min="1276" max="1276" width="11.375" customWidth="1"/>
    <col min="1277" max="1277" width="9" customWidth="1"/>
    <col min="1278" max="1278" width="8.75" customWidth="1"/>
    <col min="1279" max="1279" width="9" customWidth="1"/>
    <col min="1280" max="1280" width="8.75" customWidth="1"/>
    <col min="1281" max="1281" width="9" customWidth="1"/>
    <col min="1282" max="1282" width="8.75" customWidth="1"/>
    <col min="1283" max="1283" width="9" customWidth="1"/>
    <col min="1284" max="1284" width="8.75" customWidth="1"/>
    <col min="1285" max="1285" width="9" customWidth="1"/>
    <col min="1286" max="1286" width="8.75" customWidth="1"/>
    <col min="1531" max="1531" width="1.875" customWidth="1"/>
    <col min="1532" max="1532" width="11.375" customWidth="1"/>
    <col min="1533" max="1533" width="9" customWidth="1"/>
    <col min="1534" max="1534" width="8.75" customWidth="1"/>
    <col min="1535" max="1535" width="9" customWidth="1"/>
    <col min="1536" max="1536" width="8.75" customWidth="1"/>
    <col min="1537" max="1537" width="9" customWidth="1"/>
    <col min="1538" max="1538" width="8.75" customWidth="1"/>
    <col min="1539" max="1539" width="9" customWidth="1"/>
    <col min="1540" max="1540" width="8.75" customWidth="1"/>
    <col min="1541" max="1541" width="9" customWidth="1"/>
    <col min="1542" max="1542" width="8.75" customWidth="1"/>
    <col min="1787" max="1787" width="1.875" customWidth="1"/>
    <col min="1788" max="1788" width="11.375" customWidth="1"/>
    <col min="1789" max="1789" width="9" customWidth="1"/>
    <col min="1790" max="1790" width="8.75" customWidth="1"/>
    <col min="1791" max="1791" width="9" customWidth="1"/>
    <col min="1792" max="1792" width="8.75" customWidth="1"/>
    <col min="1793" max="1793" width="9" customWidth="1"/>
    <col min="1794" max="1794" width="8.75" customWidth="1"/>
    <col min="1795" max="1795" width="9" customWidth="1"/>
    <col min="1796" max="1796" width="8.75" customWidth="1"/>
    <col min="1797" max="1797" width="9" customWidth="1"/>
    <col min="1798" max="1798" width="8.75" customWidth="1"/>
    <col min="2043" max="2043" width="1.875" customWidth="1"/>
    <col min="2044" max="2044" width="11.375" customWidth="1"/>
    <col min="2045" max="2045" width="9" customWidth="1"/>
    <col min="2046" max="2046" width="8.75" customWidth="1"/>
    <col min="2047" max="2047" width="9" customWidth="1"/>
    <col min="2048" max="2048" width="8.75" customWidth="1"/>
    <col min="2049" max="2049" width="9" customWidth="1"/>
    <col min="2050" max="2050" width="8.75" customWidth="1"/>
    <col min="2051" max="2051" width="9" customWidth="1"/>
    <col min="2052" max="2052" width="8.75" customWidth="1"/>
    <col min="2053" max="2053" width="9" customWidth="1"/>
    <col min="2054" max="2054" width="8.75" customWidth="1"/>
    <col min="2299" max="2299" width="1.875" customWidth="1"/>
    <col min="2300" max="2300" width="11.375" customWidth="1"/>
    <col min="2301" max="2301" width="9" customWidth="1"/>
    <col min="2302" max="2302" width="8.75" customWidth="1"/>
    <col min="2303" max="2303" width="9" customWidth="1"/>
    <col min="2304" max="2304" width="8.75" customWidth="1"/>
    <col min="2305" max="2305" width="9" customWidth="1"/>
    <col min="2306" max="2306" width="8.75" customWidth="1"/>
    <col min="2307" max="2307" width="9" customWidth="1"/>
    <col min="2308" max="2308" width="8.75" customWidth="1"/>
    <col min="2309" max="2309" width="9" customWidth="1"/>
    <col min="2310" max="2310" width="8.75" customWidth="1"/>
    <col min="2555" max="2555" width="1.875" customWidth="1"/>
    <col min="2556" max="2556" width="11.375" customWidth="1"/>
    <col min="2557" max="2557" width="9" customWidth="1"/>
    <col min="2558" max="2558" width="8.75" customWidth="1"/>
    <col min="2559" max="2559" width="9" customWidth="1"/>
    <col min="2560" max="2560" width="8.75" customWidth="1"/>
    <col min="2561" max="2561" width="9" customWidth="1"/>
    <col min="2562" max="2562" width="8.75" customWidth="1"/>
    <col min="2563" max="2563" width="9" customWidth="1"/>
    <col min="2564" max="2564" width="8.75" customWidth="1"/>
    <col min="2565" max="2565" width="9" customWidth="1"/>
    <col min="2566" max="2566" width="8.75" customWidth="1"/>
    <col min="2811" max="2811" width="1.875" customWidth="1"/>
    <col min="2812" max="2812" width="11.375" customWidth="1"/>
    <col min="2813" max="2813" width="9" customWidth="1"/>
    <col min="2814" max="2814" width="8.75" customWidth="1"/>
    <col min="2815" max="2815" width="9" customWidth="1"/>
    <col min="2816" max="2816" width="8.75" customWidth="1"/>
    <col min="2817" max="2817" width="9" customWidth="1"/>
    <col min="2818" max="2818" width="8.75" customWidth="1"/>
    <col min="2819" max="2819" width="9" customWidth="1"/>
    <col min="2820" max="2820" width="8.75" customWidth="1"/>
    <col min="2821" max="2821" width="9" customWidth="1"/>
    <col min="2822" max="2822" width="8.75" customWidth="1"/>
    <col min="3067" max="3067" width="1.875" customWidth="1"/>
    <col min="3068" max="3068" width="11.375" customWidth="1"/>
    <col min="3069" max="3069" width="9" customWidth="1"/>
    <col min="3070" max="3070" width="8.75" customWidth="1"/>
    <col min="3071" max="3071" width="9" customWidth="1"/>
    <col min="3072" max="3072" width="8.75" customWidth="1"/>
    <col min="3073" max="3073" width="9" customWidth="1"/>
    <col min="3074" max="3074" width="8.75" customWidth="1"/>
    <col min="3075" max="3075" width="9" customWidth="1"/>
    <col min="3076" max="3076" width="8.75" customWidth="1"/>
    <col min="3077" max="3077" width="9" customWidth="1"/>
    <col min="3078" max="3078" width="8.75" customWidth="1"/>
    <col min="3323" max="3323" width="1.875" customWidth="1"/>
    <col min="3324" max="3324" width="11.375" customWidth="1"/>
    <col min="3325" max="3325" width="9" customWidth="1"/>
    <col min="3326" max="3326" width="8.75" customWidth="1"/>
    <col min="3327" max="3327" width="9" customWidth="1"/>
    <col min="3328" max="3328" width="8.75" customWidth="1"/>
    <col min="3329" max="3329" width="9" customWidth="1"/>
    <col min="3330" max="3330" width="8.75" customWidth="1"/>
    <col min="3331" max="3331" width="9" customWidth="1"/>
    <col min="3332" max="3332" width="8.75" customWidth="1"/>
    <col min="3333" max="3333" width="9" customWidth="1"/>
    <col min="3334" max="3334" width="8.75" customWidth="1"/>
    <col min="3579" max="3579" width="1.875" customWidth="1"/>
    <col min="3580" max="3580" width="11.375" customWidth="1"/>
    <col min="3581" max="3581" width="9" customWidth="1"/>
    <col min="3582" max="3582" width="8.75" customWidth="1"/>
    <col min="3583" max="3583" width="9" customWidth="1"/>
    <col min="3584" max="3584" width="8.75" customWidth="1"/>
    <col min="3585" max="3585" width="9" customWidth="1"/>
    <col min="3586" max="3586" width="8.75" customWidth="1"/>
    <col min="3587" max="3587" width="9" customWidth="1"/>
    <col min="3588" max="3588" width="8.75" customWidth="1"/>
    <col min="3589" max="3589" width="9" customWidth="1"/>
    <col min="3590" max="3590" width="8.75" customWidth="1"/>
    <col min="3835" max="3835" width="1.875" customWidth="1"/>
    <col min="3836" max="3836" width="11.375" customWidth="1"/>
    <col min="3837" max="3837" width="9" customWidth="1"/>
    <col min="3838" max="3838" width="8.75" customWidth="1"/>
    <col min="3839" max="3839" width="9" customWidth="1"/>
    <col min="3840" max="3840" width="8.75" customWidth="1"/>
    <col min="3841" max="3841" width="9" customWidth="1"/>
    <col min="3842" max="3842" width="8.75" customWidth="1"/>
    <col min="3843" max="3843" width="9" customWidth="1"/>
    <col min="3844" max="3844" width="8.75" customWidth="1"/>
    <col min="3845" max="3845" width="9" customWidth="1"/>
    <col min="3846" max="3846" width="8.75" customWidth="1"/>
    <col min="4091" max="4091" width="1.875" customWidth="1"/>
    <col min="4092" max="4092" width="11.375" customWidth="1"/>
    <col min="4093" max="4093" width="9" customWidth="1"/>
    <col min="4094" max="4094" width="8.75" customWidth="1"/>
    <col min="4095" max="4095" width="9" customWidth="1"/>
    <col min="4096" max="4096" width="8.75" customWidth="1"/>
    <col min="4097" max="4097" width="9" customWidth="1"/>
    <col min="4098" max="4098" width="8.75" customWidth="1"/>
    <col min="4099" max="4099" width="9" customWidth="1"/>
    <col min="4100" max="4100" width="8.75" customWidth="1"/>
    <col min="4101" max="4101" width="9" customWidth="1"/>
    <col min="4102" max="4102" width="8.75" customWidth="1"/>
    <col min="4347" max="4347" width="1.875" customWidth="1"/>
    <col min="4348" max="4348" width="11.375" customWidth="1"/>
    <col min="4349" max="4349" width="9" customWidth="1"/>
    <col min="4350" max="4350" width="8.75" customWidth="1"/>
    <col min="4351" max="4351" width="9" customWidth="1"/>
    <col min="4352" max="4352" width="8.75" customWidth="1"/>
    <col min="4353" max="4353" width="9" customWidth="1"/>
    <col min="4354" max="4354" width="8.75" customWidth="1"/>
    <col min="4355" max="4355" width="9" customWidth="1"/>
    <col min="4356" max="4356" width="8.75" customWidth="1"/>
    <col min="4357" max="4357" width="9" customWidth="1"/>
    <col min="4358" max="4358" width="8.75" customWidth="1"/>
    <col min="4603" max="4603" width="1.875" customWidth="1"/>
    <col min="4604" max="4604" width="11.375" customWidth="1"/>
    <col min="4605" max="4605" width="9" customWidth="1"/>
    <col min="4606" max="4606" width="8.75" customWidth="1"/>
    <col min="4607" max="4607" width="9" customWidth="1"/>
    <col min="4608" max="4608" width="8.75" customWidth="1"/>
    <col min="4609" max="4609" width="9" customWidth="1"/>
    <col min="4610" max="4610" width="8.75" customWidth="1"/>
    <col min="4611" max="4611" width="9" customWidth="1"/>
    <col min="4612" max="4612" width="8.75" customWidth="1"/>
    <col min="4613" max="4613" width="9" customWidth="1"/>
    <col min="4614" max="4614" width="8.75" customWidth="1"/>
    <col min="4859" max="4859" width="1.875" customWidth="1"/>
    <col min="4860" max="4860" width="11.375" customWidth="1"/>
    <col min="4861" max="4861" width="9" customWidth="1"/>
    <col min="4862" max="4862" width="8.75" customWidth="1"/>
    <col min="4863" max="4863" width="9" customWidth="1"/>
    <col min="4864" max="4864" width="8.75" customWidth="1"/>
    <col min="4865" max="4865" width="9" customWidth="1"/>
    <col min="4866" max="4866" width="8.75" customWidth="1"/>
    <col min="4867" max="4867" width="9" customWidth="1"/>
    <col min="4868" max="4868" width="8.75" customWidth="1"/>
    <col min="4869" max="4869" width="9" customWidth="1"/>
    <col min="4870" max="4870" width="8.75" customWidth="1"/>
    <col min="5115" max="5115" width="1.875" customWidth="1"/>
    <col min="5116" max="5116" width="11.375" customWidth="1"/>
    <col min="5117" max="5117" width="9" customWidth="1"/>
    <col min="5118" max="5118" width="8.75" customWidth="1"/>
    <col min="5119" max="5119" width="9" customWidth="1"/>
    <col min="5120" max="5120" width="8.75" customWidth="1"/>
    <col min="5121" max="5121" width="9" customWidth="1"/>
    <col min="5122" max="5122" width="8.75" customWidth="1"/>
    <col min="5123" max="5123" width="9" customWidth="1"/>
    <col min="5124" max="5124" width="8.75" customWidth="1"/>
    <col min="5125" max="5125" width="9" customWidth="1"/>
    <col min="5126" max="5126" width="8.75" customWidth="1"/>
    <col min="5371" max="5371" width="1.875" customWidth="1"/>
    <col min="5372" max="5372" width="11.375" customWidth="1"/>
    <col min="5373" max="5373" width="9" customWidth="1"/>
    <col min="5374" max="5374" width="8.75" customWidth="1"/>
    <col min="5375" max="5375" width="9" customWidth="1"/>
    <col min="5376" max="5376" width="8.75" customWidth="1"/>
    <col min="5377" max="5377" width="9" customWidth="1"/>
    <col min="5378" max="5378" width="8.75" customWidth="1"/>
    <col min="5379" max="5379" width="9" customWidth="1"/>
    <col min="5380" max="5380" width="8.75" customWidth="1"/>
    <col min="5381" max="5381" width="9" customWidth="1"/>
    <col min="5382" max="5382" width="8.75" customWidth="1"/>
    <col min="5627" max="5627" width="1.875" customWidth="1"/>
    <col min="5628" max="5628" width="11.375" customWidth="1"/>
    <col min="5629" max="5629" width="9" customWidth="1"/>
    <col min="5630" max="5630" width="8.75" customWidth="1"/>
    <col min="5631" max="5631" width="9" customWidth="1"/>
    <col min="5632" max="5632" width="8.75" customWidth="1"/>
    <col min="5633" max="5633" width="9" customWidth="1"/>
    <col min="5634" max="5634" width="8.75" customWidth="1"/>
    <col min="5635" max="5635" width="9" customWidth="1"/>
    <col min="5636" max="5636" width="8.75" customWidth="1"/>
    <col min="5637" max="5637" width="9" customWidth="1"/>
    <col min="5638" max="5638" width="8.75" customWidth="1"/>
    <col min="5883" max="5883" width="1.875" customWidth="1"/>
    <col min="5884" max="5884" width="11.375" customWidth="1"/>
    <col min="5885" max="5885" width="9" customWidth="1"/>
    <col min="5886" max="5886" width="8.75" customWidth="1"/>
    <col min="5887" max="5887" width="9" customWidth="1"/>
    <col min="5888" max="5888" width="8.75" customWidth="1"/>
    <col min="5889" max="5889" width="9" customWidth="1"/>
    <col min="5890" max="5890" width="8.75" customWidth="1"/>
    <col min="5891" max="5891" width="9" customWidth="1"/>
    <col min="5892" max="5892" width="8.75" customWidth="1"/>
    <col min="5893" max="5893" width="9" customWidth="1"/>
    <col min="5894" max="5894" width="8.75" customWidth="1"/>
    <col min="6139" max="6139" width="1.875" customWidth="1"/>
    <col min="6140" max="6140" width="11.375" customWidth="1"/>
    <col min="6141" max="6141" width="9" customWidth="1"/>
    <col min="6142" max="6142" width="8.75" customWidth="1"/>
    <col min="6143" max="6143" width="9" customWidth="1"/>
    <col min="6144" max="6144" width="8.75" customWidth="1"/>
    <col min="6145" max="6145" width="9" customWidth="1"/>
    <col min="6146" max="6146" width="8.75" customWidth="1"/>
    <col min="6147" max="6147" width="9" customWidth="1"/>
    <col min="6148" max="6148" width="8.75" customWidth="1"/>
    <col min="6149" max="6149" width="9" customWidth="1"/>
    <col min="6150" max="6150" width="8.75" customWidth="1"/>
    <col min="6395" max="6395" width="1.875" customWidth="1"/>
    <col min="6396" max="6396" width="11.375" customWidth="1"/>
    <col min="6397" max="6397" width="9" customWidth="1"/>
    <col min="6398" max="6398" width="8.75" customWidth="1"/>
    <col min="6399" max="6399" width="9" customWidth="1"/>
    <col min="6400" max="6400" width="8.75" customWidth="1"/>
    <col min="6401" max="6401" width="9" customWidth="1"/>
    <col min="6402" max="6402" width="8.75" customWidth="1"/>
    <col min="6403" max="6403" width="9" customWidth="1"/>
    <col min="6404" max="6404" width="8.75" customWidth="1"/>
    <col min="6405" max="6405" width="9" customWidth="1"/>
    <col min="6406" max="6406" width="8.75" customWidth="1"/>
    <col min="6651" max="6651" width="1.875" customWidth="1"/>
    <col min="6652" max="6652" width="11.375" customWidth="1"/>
    <col min="6653" max="6653" width="9" customWidth="1"/>
    <col min="6654" max="6654" width="8.75" customWidth="1"/>
    <col min="6655" max="6655" width="9" customWidth="1"/>
    <col min="6656" max="6656" width="8.75" customWidth="1"/>
    <col min="6657" max="6657" width="9" customWidth="1"/>
    <col min="6658" max="6658" width="8.75" customWidth="1"/>
    <col min="6659" max="6659" width="9" customWidth="1"/>
    <col min="6660" max="6660" width="8.75" customWidth="1"/>
    <col min="6661" max="6661" width="9" customWidth="1"/>
    <col min="6662" max="6662" width="8.75" customWidth="1"/>
    <col min="6907" max="6907" width="1.875" customWidth="1"/>
    <col min="6908" max="6908" width="11.375" customWidth="1"/>
    <col min="6909" max="6909" width="9" customWidth="1"/>
    <col min="6910" max="6910" width="8.75" customWidth="1"/>
    <col min="6911" max="6911" width="9" customWidth="1"/>
    <col min="6912" max="6912" width="8.75" customWidth="1"/>
    <col min="6913" max="6913" width="9" customWidth="1"/>
    <col min="6914" max="6914" width="8.75" customWidth="1"/>
    <col min="6915" max="6915" width="9" customWidth="1"/>
    <col min="6916" max="6916" width="8.75" customWidth="1"/>
    <col min="6917" max="6917" width="9" customWidth="1"/>
    <col min="6918" max="6918" width="8.75" customWidth="1"/>
    <col min="7163" max="7163" width="1.875" customWidth="1"/>
    <col min="7164" max="7164" width="11.375" customWidth="1"/>
    <col min="7165" max="7165" width="9" customWidth="1"/>
    <col min="7166" max="7166" width="8.75" customWidth="1"/>
    <col min="7167" max="7167" width="9" customWidth="1"/>
    <col min="7168" max="7168" width="8.75" customWidth="1"/>
    <col min="7169" max="7169" width="9" customWidth="1"/>
    <col min="7170" max="7170" width="8.75" customWidth="1"/>
    <col min="7171" max="7171" width="9" customWidth="1"/>
    <col min="7172" max="7172" width="8.75" customWidth="1"/>
    <col min="7173" max="7173" width="9" customWidth="1"/>
    <col min="7174" max="7174" width="8.75" customWidth="1"/>
    <col min="7419" max="7419" width="1.875" customWidth="1"/>
    <col min="7420" max="7420" width="11.375" customWidth="1"/>
    <col min="7421" max="7421" width="9" customWidth="1"/>
    <col min="7422" max="7422" width="8.75" customWidth="1"/>
    <col min="7423" max="7423" width="9" customWidth="1"/>
    <col min="7424" max="7424" width="8.75" customWidth="1"/>
    <col min="7425" max="7425" width="9" customWidth="1"/>
    <col min="7426" max="7426" width="8.75" customWidth="1"/>
    <col min="7427" max="7427" width="9" customWidth="1"/>
    <col min="7428" max="7428" width="8.75" customWidth="1"/>
    <col min="7429" max="7429" width="9" customWidth="1"/>
    <col min="7430" max="7430" width="8.75" customWidth="1"/>
    <col min="7675" max="7675" width="1.875" customWidth="1"/>
    <col min="7676" max="7676" width="11.375" customWidth="1"/>
    <col min="7677" max="7677" width="9" customWidth="1"/>
    <col min="7678" max="7678" width="8.75" customWidth="1"/>
    <col min="7679" max="7679" width="9" customWidth="1"/>
    <col min="7680" max="7680" width="8.75" customWidth="1"/>
    <col min="7681" max="7681" width="9" customWidth="1"/>
    <col min="7682" max="7682" width="8.75" customWidth="1"/>
    <col min="7683" max="7683" width="9" customWidth="1"/>
    <col min="7684" max="7684" width="8.75" customWidth="1"/>
    <col min="7685" max="7685" width="9" customWidth="1"/>
    <col min="7686" max="7686" width="8.75" customWidth="1"/>
    <col min="7931" max="7931" width="1.875" customWidth="1"/>
    <col min="7932" max="7932" width="11.375" customWidth="1"/>
    <col min="7933" max="7933" width="9" customWidth="1"/>
    <col min="7934" max="7934" width="8.75" customWidth="1"/>
    <col min="7935" max="7935" width="9" customWidth="1"/>
    <col min="7936" max="7936" width="8.75" customWidth="1"/>
    <col min="7937" max="7937" width="9" customWidth="1"/>
    <col min="7938" max="7938" width="8.75" customWidth="1"/>
    <col min="7939" max="7939" width="9" customWidth="1"/>
    <col min="7940" max="7940" width="8.75" customWidth="1"/>
    <col min="7941" max="7941" width="9" customWidth="1"/>
    <col min="7942" max="7942" width="8.75" customWidth="1"/>
    <col min="8187" max="8187" width="1.875" customWidth="1"/>
    <col min="8188" max="8188" width="11.375" customWidth="1"/>
    <col min="8189" max="8189" width="9" customWidth="1"/>
    <col min="8190" max="8190" width="8.75" customWidth="1"/>
    <col min="8191" max="8191" width="9" customWidth="1"/>
    <col min="8192" max="8192" width="8.75" customWidth="1"/>
    <col min="8193" max="8193" width="9" customWidth="1"/>
    <col min="8194" max="8194" width="8.75" customWidth="1"/>
    <col min="8195" max="8195" width="9" customWidth="1"/>
    <col min="8196" max="8196" width="8.75" customWidth="1"/>
    <col min="8197" max="8197" width="9" customWidth="1"/>
    <col min="8198" max="8198" width="8.75" customWidth="1"/>
    <col min="8443" max="8443" width="1.875" customWidth="1"/>
    <col min="8444" max="8444" width="11.375" customWidth="1"/>
    <col min="8445" max="8445" width="9" customWidth="1"/>
    <col min="8446" max="8446" width="8.75" customWidth="1"/>
    <col min="8447" max="8447" width="9" customWidth="1"/>
    <col min="8448" max="8448" width="8.75" customWidth="1"/>
    <col min="8449" max="8449" width="9" customWidth="1"/>
    <col min="8450" max="8450" width="8.75" customWidth="1"/>
    <col min="8451" max="8451" width="9" customWidth="1"/>
    <col min="8452" max="8452" width="8.75" customWidth="1"/>
    <col min="8453" max="8453" width="9" customWidth="1"/>
    <col min="8454" max="8454" width="8.75" customWidth="1"/>
    <col min="8699" max="8699" width="1.875" customWidth="1"/>
    <col min="8700" max="8700" width="11.375" customWidth="1"/>
    <col min="8701" max="8701" width="9" customWidth="1"/>
    <col min="8702" max="8702" width="8.75" customWidth="1"/>
    <col min="8703" max="8703" width="9" customWidth="1"/>
    <col min="8704" max="8704" width="8.75" customWidth="1"/>
    <col min="8705" max="8705" width="9" customWidth="1"/>
    <col min="8706" max="8706" width="8.75" customWidth="1"/>
    <col min="8707" max="8707" width="9" customWidth="1"/>
    <col min="8708" max="8708" width="8.75" customWidth="1"/>
    <col min="8709" max="8709" width="9" customWidth="1"/>
    <col min="8710" max="8710" width="8.75" customWidth="1"/>
    <col min="8955" max="8955" width="1.875" customWidth="1"/>
    <col min="8956" max="8956" width="11.375" customWidth="1"/>
    <col min="8957" max="8957" width="9" customWidth="1"/>
    <col min="8958" max="8958" width="8.75" customWidth="1"/>
    <col min="8959" max="8959" width="9" customWidth="1"/>
    <col min="8960" max="8960" width="8.75" customWidth="1"/>
    <col min="8961" max="8961" width="9" customWidth="1"/>
    <col min="8962" max="8962" width="8.75" customWidth="1"/>
    <col min="8963" max="8963" width="9" customWidth="1"/>
    <col min="8964" max="8964" width="8.75" customWidth="1"/>
    <col min="8965" max="8965" width="9" customWidth="1"/>
    <col min="8966" max="8966" width="8.75" customWidth="1"/>
    <col min="9211" max="9211" width="1.875" customWidth="1"/>
    <col min="9212" max="9212" width="11.375" customWidth="1"/>
    <col min="9213" max="9213" width="9" customWidth="1"/>
    <col min="9214" max="9214" width="8.75" customWidth="1"/>
    <col min="9215" max="9215" width="9" customWidth="1"/>
    <col min="9216" max="9216" width="8.75" customWidth="1"/>
    <col min="9217" max="9217" width="9" customWidth="1"/>
    <col min="9218" max="9218" width="8.75" customWidth="1"/>
    <col min="9219" max="9219" width="9" customWidth="1"/>
    <col min="9220" max="9220" width="8.75" customWidth="1"/>
    <col min="9221" max="9221" width="9" customWidth="1"/>
    <col min="9222" max="9222" width="8.75" customWidth="1"/>
    <col min="9467" max="9467" width="1.875" customWidth="1"/>
    <col min="9468" max="9468" width="11.375" customWidth="1"/>
    <col min="9469" max="9469" width="9" customWidth="1"/>
    <col min="9470" max="9470" width="8.75" customWidth="1"/>
    <col min="9471" max="9471" width="9" customWidth="1"/>
    <col min="9472" max="9472" width="8.75" customWidth="1"/>
    <col min="9473" max="9473" width="9" customWidth="1"/>
    <col min="9474" max="9474" width="8.75" customWidth="1"/>
    <col min="9475" max="9475" width="9" customWidth="1"/>
    <col min="9476" max="9476" width="8.75" customWidth="1"/>
    <col min="9477" max="9477" width="9" customWidth="1"/>
    <col min="9478" max="9478" width="8.75" customWidth="1"/>
    <col min="9723" max="9723" width="1.875" customWidth="1"/>
    <col min="9724" max="9724" width="11.375" customWidth="1"/>
    <col min="9725" max="9725" width="9" customWidth="1"/>
    <col min="9726" max="9726" width="8.75" customWidth="1"/>
    <col min="9727" max="9727" width="9" customWidth="1"/>
    <col min="9728" max="9728" width="8.75" customWidth="1"/>
    <col min="9729" max="9729" width="9" customWidth="1"/>
    <col min="9730" max="9730" width="8.75" customWidth="1"/>
    <col min="9731" max="9731" width="9" customWidth="1"/>
    <col min="9732" max="9732" width="8.75" customWidth="1"/>
    <col min="9733" max="9733" width="9" customWidth="1"/>
    <col min="9734" max="9734" width="8.75" customWidth="1"/>
    <col min="9979" max="9979" width="1.875" customWidth="1"/>
    <col min="9980" max="9980" width="11.375" customWidth="1"/>
    <col min="9981" max="9981" width="9" customWidth="1"/>
    <col min="9982" max="9982" width="8.75" customWidth="1"/>
    <col min="9983" max="9983" width="9" customWidth="1"/>
    <col min="9984" max="9984" width="8.75" customWidth="1"/>
    <col min="9985" max="9985" width="9" customWidth="1"/>
    <col min="9986" max="9986" width="8.75" customWidth="1"/>
    <col min="9987" max="9987" width="9" customWidth="1"/>
    <col min="9988" max="9988" width="8.75" customWidth="1"/>
    <col min="9989" max="9989" width="9" customWidth="1"/>
    <col min="9990" max="9990" width="8.75" customWidth="1"/>
    <col min="10235" max="10235" width="1.875" customWidth="1"/>
    <col min="10236" max="10236" width="11.375" customWidth="1"/>
    <col min="10237" max="10237" width="9" customWidth="1"/>
    <col min="10238" max="10238" width="8.75" customWidth="1"/>
    <col min="10239" max="10239" width="9" customWidth="1"/>
    <col min="10240" max="10240" width="8.75" customWidth="1"/>
    <col min="10241" max="10241" width="9" customWidth="1"/>
    <col min="10242" max="10242" width="8.75" customWidth="1"/>
    <col min="10243" max="10243" width="9" customWidth="1"/>
    <col min="10244" max="10244" width="8.75" customWidth="1"/>
    <col min="10245" max="10245" width="9" customWidth="1"/>
    <col min="10246" max="10246" width="8.75" customWidth="1"/>
    <col min="10491" max="10491" width="1.875" customWidth="1"/>
    <col min="10492" max="10492" width="11.375" customWidth="1"/>
    <col min="10493" max="10493" width="9" customWidth="1"/>
    <col min="10494" max="10494" width="8.75" customWidth="1"/>
    <col min="10495" max="10495" width="9" customWidth="1"/>
    <col min="10496" max="10496" width="8.75" customWidth="1"/>
    <col min="10497" max="10497" width="9" customWidth="1"/>
    <col min="10498" max="10498" width="8.75" customWidth="1"/>
    <col min="10499" max="10499" width="9" customWidth="1"/>
    <col min="10500" max="10500" width="8.75" customWidth="1"/>
    <col min="10501" max="10501" width="9" customWidth="1"/>
    <col min="10502" max="10502" width="8.75" customWidth="1"/>
    <col min="10747" max="10747" width="1.875" customWidth="1"/>
    <col min="10748" max="10748" width="11.375" customWidth="1"/>
    <col min="10749" max="10749" width="9" customWidth="1"/>
    <col min="10750" max="10750" width="8.75" customWidth="1"/>
    <col min="10751" max="10751" width="9" customWidth="1"/>
    <col min="10752" max="10752" width="8.75" customWidth="1"/>
    <col min="10753" max="10753" width="9" customWidth="1"/>
    <col min="10754" max="10754" width="8.75" customWidth="1"/>
    <col min="10755" max="10755" width="9" customWidth="1"/>
    <col min="10756" max="10756" width="8.75" customWidth="1"/>
    <col min="10757" max="10757" width="9" customWidth="1"/>
    <col min="10758" max="10758" width="8.75" customWidth="1"/>
    <col min="11003" max="11003" width="1.875" customWidth="1"/>
    <col min="11004" max="11004" width="11.375" customWidth="1"/>
    <col min="11005" max="11005" width="9" customWidth="1"/>
    <col min="11006" max="11006" width="8.75" customWidth="1"/>
    <col min="11007" max="11007" width="9" customWidth="1"/>
    <col min="11008" max="11008" width="8.75" customWidth="1"/>
    <col min="11009" max="11009" width="9" customWidth="1"/>
    <col min="11010" max="11010" width="8.75" customWidth="1"/>
    <col min="11011" max="11011" width="9" customWidth="1"/>
    <col min="11012" max="11012" width="8.75" customWidth="1"/>
    <col min="11013" max="11013" width="9" customWidth="1"/>
    <col min="11014" max="11014" width="8.75" customWidth="1"/>
    <col min="11259" max="11259" width="1.875" customWidth="1"/>
    <col min="11260" max="11260" width="11.375" customWidth="1"/>
    <col min="11261" max="11261" width="9" customWidth="1"/>
    <col min="11262" max="11262" width="8.75" customWidth="1"/>
    <col min="11263" max="11263" width="9" customWidth="1"/>
    <col min="11264" max="11264" width="8.75" customWidth="1"/>
    <col min="11265" max="11265" width="9" customWidth="1"/>
    <col min="11266" max="11266" width="8.75" customWidth="1"/>
    <col min="11267" max="11267" width="9" customWidth="1"/>
    <col min="11268" max="11268" width="8.75" customWidth="1"/>
    <col min="11269" max="11269" width="9" customWidth="1"/>
    <col min="11270" max="11270" width="8.75" customWidth="1"/>
    <col min="11515" max="11515" width="1.875" customWidth="1"/>
    <col min="11516" max="11516" width="11.375" customWidth="1"/>
    <col min="11517" max="11517" width="9" customWidth="1"/>
    <col min="11518" max="11518" width="8.75" customWidth="1"/>
    <col min="11519" max="11519" width="9" customWidth="1"/>
    <col min="11520" max="11520" width="8.75" customWidth="1"/>
    <col min="11521" max="11521" width="9" customWidth="1"/>
    <col min="11522" max="11522" width="8.75" customWidth="1"/>
    <col min="11523" max="11523" width="9" customWidth="1"/>
    <col min="11524" max="11524" width="8.75" customWidth="1"/>
    <col min="11525" max="11525" width="9" customWidth="1"/>
    <col min="11526" max="11526" width="8.75" customWidth="1"/>
    <col min="11771" max="11771" width="1.875" customWidth="1"/>
    <col min="11772" max="11772" width="11.375" customWidth="1"/>
    <col min="11773" max="11773" width="9" customWidth="1"/>
    <col min="11774" max="11774" width="8.75" customWidth="1"/>
    <col min="11775" max="11775" width="9" customWidth="1"/>
    <col min="11776" max="11776" width="8.75" customWidth="1"/>
    <col min="11777" max="11777" width="9" customWidth="1"/>
    <col min="11778" max="11778" width="8.75" customWidth="1"/>
    <col min="11779" max="11779" width="9" customWidth="1"/>
    <col min="11780" max="11780" width="8.75" customWidth="1"/>
    <col min="11781" max="11781" width="9" customWidth="1"/>
    <col min="11782" max="11782" width="8.75" customWidth="1"/>
    <col min="12027" max="12027" width="1.875" customWidth="1"/>
    <col min="12028" max="12028" width="11.375" customWidth="1"/>
    <col min="12029" max="12029" width="9" customWidth="1"/>
    <col min="12030" max="12030" width="8.75" customWidth="1"/>
    <col min="12031" max="12031" width="9" customWidth="1"/>
    <col min="12032" max="12032" width="8.75" customWidth="1"/>
    <col min="12033" max="12033" width="9" customWidth="1"/>
    <col min="12034" max="12034" width="8.75" customWidth="1"/>
    <col min="12035" max="12035" width="9" customWidth="1"/>
    <col min="12036" max="12036" width="8.75" customWidth="1"/>
    <col min="12037" max="12037" width="9" customWidth="1"/>
    <col min="12038" max="12038" width="8.75" customWidth="1"/>
    <col min="12283" max="12283" width="1.875" customWidth="1"/>
    <col min="12284" max="12284" width="11.375" customWidth="1"/>
    <col min="12285" max="12285" width="9" customWidth="1"/>
    <col min="12286" max="12286" width="8.75" customWidth="1"/>
    <col min="12287" max="12287" width="9" customWidth="1"/>
    <col min="12288" max="12288" width="8.75" customWidth="1"/>
    <col min="12289" max="12289" width="9" customWidth="1"/>
    <col min="12290" max="12290" width="8.75" customWidth="1"/>
    <col min="12291" max="12291" width="9" customWidth="1"/>
    <col min="12292" max="12292" width="8.75" customWidth="1"/>
    <col min="12293" max="12293" width="9" customWidth="1"/>
    <col min="12294" max="12294" width="8.75" customWidth="1"/>
    <col min="12539" max="12539" width="1.875" customWidth="1"/>
    <col min="12540" max="12540" width="11.375" customWidth="1"/>
    <col min="12541" max="12541" width="9" customWidth="1"/>
    <col min="12542" max="12542" width="8.75" customWidth="1"/>
    <col min="12543" max="12543" width="9" customWidth="1"/>
    <col min="12544" max="12544" width="8.75" customWidth="1"/>
    <col min="12545" max="12545" width="9" customWidth="1"/>
    <col min="12546" max="12546" width="8.75" customWidth="1"/>
    <col min="12547" max="12547" width="9" customWidth="1"/>
    <col min="12548" max="12548" width="8.75" customWidth="1"/>
    <col min="12549" max="12549" width="9" customWidth="1"/>
    <col min="12550" max="12550" width="8.75" customWidth="1"/>
    <col min="12795" max="12795" width="1.875" customWidth="1"/>
    <col min="12796" max="12796" width="11.375" customWidth="1"/>
    <col min="12797" max="12797" width="9" customWidth="1"/>
    <col min="12798" max="12798" width="8.75" customWidth="1"/>
    <col min="12799" max="12799" width="9" customWidth="1"/>
    <col min="12800" max="12800" width="8.75" customWidth="1"/>
    <col min="12801" max="12801" width="9" customWidth="1"/>
    <col min="12802" max="12802" width="8.75" customWidth="1"/>
    <col min="12803" max="12803" width="9" customWidth="1"/>
    <col min="12804" max="12804" width="8.75" customWidth="1"/>
    <col min="12805" max="12805" width="9" customWidth="1"/>
    <col min="12806" max="12806" width="8.75" customWidth="1"/>
    <col min="13051" max="13051" width="1.875" customWidth="1"/>
    <col min="13052" max="13052" width="11.375" customWidth="1"/>
    <col min="13053" max="13053" width="9" customWidth="1"/>
    <col min="13054" max="13054" width="8.75" customWidth="1"/>
    <col min="13055" max="13055" width="9" customWidth="1"/>
    <col min="13056" max="13056" width="8.75" customWidth="1"/>
    <col min="13057" max="13057" width="9" customWidth="1"/>
    <col min="13058" max="13058" width="8.75" customWidth="1"/>
    <col min="13059" max="13059" width="9" customWidth="1"/>
    <col min="13060" max="13060" width="8.75" customWidth="1"/>
    <col min="13061" max="13061" width="9" customWidth="1"/>
    <col min="13062" max="13062" width="8.75" customWidth="1"/>
    <col min="13307" max="13307" width="1.875" customWidth="1"/>
    <col min="13308" max="13308" width="11.375" customWidth="1"/>
    <col min="13309" max="13309" width="9" customWidth="1"/>
    <col min="13310" max="13310" width="8.75" customWidth="1"/>
    <col min="13311" max="13311" width="9" customWidth="1"/>
    <col min="13312" max="13312" width="8.75" customWidth="1"/>
    <col min="13313" max="13313" width="9" customWidth="1"/>
    <col min="13314" max="13314" width="8.75" customWidth="1"/>
    <col min="13315" max="13315" width="9" customWidth="1"/>
    <col min="13316" max="13316" width="8.75" customWidth="1"/>
    <col min="13317" max="13317" width="9" customWidth="1"/>
    <col min="13318" max="13318" width="8.75" customWidth="1"/>
    <col min="13563" max="13563" width="1.875" customWidth="1"/>
    <col min="13564" max="13564" width="11.375" customWidth="1"/>
    <col min="13565" max="13565" width="9" customWidth="1"/>
    <col min="13566" max="13566" width="8.75" customWidth="1"/>
    <col min="13567" max="13567" width="9" customWidth="1"/>
    <col min="13568" max="13568" width="8.75" customWidth="1"/>
    <col min="13569" max="13569" width="9" customWidth="1"/>
    <col min="13570" max="13570" width="8.75" customWidth="1"/>
    <col min="13571" max="13571" width="9" customWidth="1"/>
    <col min="13572" max="13572" width="8.75" customWidth="1"/>
    <col min="13573" max="13573" width="9" customWidth="1"/>
    <col min="13574" max="13574" width="8.75" customWidth="1"/>
    <col min="13819" max="13819" width="1.875" customWidth="1"/>
    <col min="13820" max="13820" width="11.375" customWidth="1"/>
    <col min="13821" max="13821" width="9" customWidth="1"/>
    <col min="13822" max="13822" width="8.75" customWidth="1"/>
    <col min="13823" max="13823" width="9" customWidth="1"/>
    <col min="13824" max="13824" width="8.75" customWidth="1"/>
    <col min="13825" max="13825" width="9" customWidth="1"/>
    <col min="13826" max="13826" width="8.75" customWidth="1"/>
    <col min="13827" max="13827" width="9" customWidth="1"/>
    <col min="13828" max="13828" width="8.75" customWidth="1"/>
    <col min="13829" max="13829" width="9" customWidth="1"/>
    <col min="13830" max="13830" width="8.75" customWidth="1"/>
    <col min="14075" max="14075" width="1.875" customWidth="1"/>
    <col min="14076" max="14076" width="11.375" customWidth="1"/>
    <col min="14077" max="14077" width="9" customWidth="1"/>
    <col min="14078" max="14078" width="8.75" customWidth="1"/>
    <col min="14079" max="14079" width="9" customWidth="1"/>
    <col min="14080" max="14080" width="8.75" customWidth="1"/>
    <col min="14081" max="14081" width="9" customWidth="1"/>
    <col min="14082" max="14082" width="8.75" customWidth="1"/>
    <col min="14083" max="14083" width="9" customWidth="1"/>
    <col min="14084" max="14084" width="8.75" customWidth="1"/>
    <col min="14085" max="14085" width="9" customWidth="1"/>
    <col min="14086" max="14086" width="8.75" customWidth="1"/>
    <col min="14331" max="14331" width="1.875" customWidth="1"/>
    <col min="14332" max="14332" width="11.375" customWidth="1"/>
    <col min="14333" max="14333" width="9" customWidth="1"/>
    <col min="14334" max="14334" width="8.75" customWidth="1"/>
    <col min="14335" max="14335" width="9" customWidth="1"/>
    <col min="14336" max="14336" width="8.75" customWidth="1"/>
    <col min="14337" max="14337" width="9" customWidth="1"/>
    <col min="14338" max="14338" width="8.75" customWidth="1"/>
    <col min="14339" max="14339" width="9" customWidth="1"/>
    <col min="14340" max="14340" width="8.75" customWidth="1"/>
    <col min="14341" max="14341" width="9" customWidth="1"/>
    <col min="14342" max="14342" width="8.75" customWidth="1"/>
    <col min="14587" max="14587" width="1.875" customWidth="1"/>
    <col min="14588" max="14588" width="11.375" customWidth="1"/>
    <col min="14589" max="14589" width="9" customWidth="1"/>
    <col min="14590" max="14590" width="8.75" customWidth="1"/>
    <col min="14591" max="14591" width="9" customWidth="1"/>
    <col min="14592" max="14592" width="8.75" customWidth="1"/>
    <col min="14593" max="14593" width="9" customWidth="1"/>
    <col min="14594" max="14594" width="8.75" customWidth="1"/>
    <col min="14595" max="14595" width="9" customWidth="1"/>
    <col min="14596" max="14596" width="8.75" customWidth="1"/>
    <col min="14597" max="14597" width="9" customWidth="1"/>
    <col min="14598" max="14598" width="8.75" customWidth="1"/>
    <col min="14843" max="14843" width="1.875" customWidth="1"/>
    <col min="14844" max="14844" width="11.375" customWidth="1"/>
    <col min="14845" max="14845" width="9" customWidth="1"/>
    <col min="14846" max="14846" width="8.75" customWidth="1"/>
    <col min="14847" max="14847" width="9" customWidth="1"/>
    <col min="14848" max="14848" width="8.75" customWidth="1"/>
    <col min="14849" max="14849" width="9" customWidth="1"/>
    <col min="14850" max="14850" width="8.75" customWidth="1"/>
    <col min="14851" max="14851" width="9" customWidth="1"/>
    <col min="14852" max="14852" width="8.75" customWidth="1"/>
    <col min="14853" max="14853" width="9" customWidth="1"/>
    <col min="14854" max="14854" width="8.75" customWidth="1"/>
    <col min="15099" max="15099" width="1.875" customWidth="1"/>
    <col min="15100" max="15100" width="11.375" customWidth="1"/>
    <col min="15101" max="15101" width="9" customWidth="1"/>
    <col min="15102" max="15102" width="8.75" customWidth="1"/>
    <col min="15103" max="15103" width="9" customWidth="1"/>
    <col min="15104" max="15104" width="8.75" customWidth="1"/>
    <col min="15105" max="15105" width="9" customWidth="1"/>
    <col min="15106" max="15106" width="8.75" customWidth="1"/>
    <col min="15107" max="15107" width="9" customWidth="1"/>
    <col min="15108" max="15108" width="8.75" customWidth="1"/>
    <col min="15109" max="15109" width="9" customWidth="1"/>
    <col min="15110" max="15110" width="8.75" customWidth="1"/>
    <col min="15355" max="15355" width="1.875" customWidth="1"/>
    <col min="15356" max="15356" width="11.375" customWidth="1"/>
    <col min="15357" max="15357" width="9" customWidth="1"/>
    <col min="15358" max="15358" width="8.75" customWidth="1"/>
    <col min="15359" max="15359" width="9" customWidth="1"/>
    <col min="15360" max="15360" width="8.75" customWidth="1"/>
    <col min="15361" max="15361" width="9" customWidth="1"/>
    <col min="15362" max="15362" width="8.75" customWidth="1"/>
    <col min="15363" max="15363" width="9" customWidth="1"/>
    <col min="15364" max="15364" width="8.75" customWidth="1"/>
    <col min="15365" max="15365" width="9" customWidth="1"/>
    <col min="15366" max="15366" width="8.75" customWidth="1"/>
    <col min="15611" max="15611" width="1.875" customWidth="1"/>
    <col min="15612" max="15612" width="11.375" customWidth="1"/>
    <col min="15613" max="15613" width="9" customWidth="1"/>
    <col min="15614" max="15614" width="8.75" customWidth="1"/>
    <col min="15615" max="15615" width="9" customWidth="1"/>
    <col min="15616" max="15616" width="8.75" customWidth="1"/>
    <col min="15617" max="15617" width="9" customWidth="1"/>
    <col min="15618" max="15618" width="8.75" customWidth="1"/>
    <col min="15619" max="15619" width="9" customWidth="1"/>
    <col min="15620" max="15620" width="8.75" customWidth="1"/>
    <col min="15621" max="15621" width="9" customWidth="1"/>
    <col min="15622" max="15622" width="8.75" customWidth="1"/>
    <col min="15867" max="15867" width="1.875" customWidth="1"/>
    <col min="15868" max="15868" width="11.375" customWidth="1"/>
    <col min="15869" max="15869" width="9" customWidth="1"/>
    <col min="15870" max="15870" width="8.75" customWidth="1"/>
    <col min="15871" max="15871" width="9" customWidth="1"/>
    <col min="15872" max="15872" width="8.75" customWidth="1"/>
    <col min="15873" max="15873" width="9" customWidth="1"/>
    <col min="15874" max="15874" width="8.75" customWidth="1"/>
    <col min="15875" max="15875" width="9" customWidth="1"/>
    <col min="15876" max="15876" width="8.75" customWidth="1"/>
    <col min="15877" max="15877" width="9" customWidth="1"/>
    <col min="15878" max="15878" width="8.75" customWidth="1"/>
    <col min="16123" max="16123" width="1.875" customWidth="1"/>
    <col min="16124" max="16124" width="11.375" customWidth="1"/>
    <col min="16125" max="16125" width="9" customWidth="1"/>
    <col min="16126" max="16126" width="8.75" customWidth="1"/>
    <col min="16127" max="16127" width="9" customWidth="1"/>
    <col min="16128" max="16128" width="8.75" customWidth="1"/>
    <col min="16129" max="16129" width="9" customWidth="1"/>
    <col min="16130" max="16130" width="8.75" customWidth="1"/>
    <col min="16131" max="16131" width="9" customWidth="1"/>
    <col min="16132" max="16132" width="8.75" customWidth="1"/>
    <col min="16133" max="16133" width="9" customWidth="1"/>
    <col min="16134" max="16134" width="8.75" customWidth="1"/>
  </cols>
  <sheetData>
    <row r="2" spans="2:13">
      <c r="B2" s="183" t="s">
        <v>76</v>
      </c>
      <c r="C2" s="183"/>
      <c r="D2" s="183"/>
      <c r="E2" s="183"/>
      <c r="F2" s="183"/>
      <c r="G2" s="183"/>
      <c r="H2" s="183"/>
      <c r="I2" s="183"/>
      <c r="J2" s="183"/>
      <c r="K2" s="183"/>
      <c r="L2" s="183"/>
    </row>
    <row r="3" spans="2:13" ht="14.25">
      <c r="B3" s="190"/>
      <c r="C3" s="190"/>
      <c r="D3" s="190"/>
      <c r="E3" s="190"/>
      <c r="F3" s="190"/>
      <c r="G3" s="190"/>
      <c r="H3" s="190"/>
      <c r="I3" s="190"/>
      <c r="J3" s="190"/>
      <c r="K3" s="191"/>
      <c r="L3" s="191"/>
    </row>
    <row r="4" spans="2:13" ht="12.75" customHeight="1">
      <c r="B4" s="3" t="s">
        <v>7</v>
      </c>
      <c r="C4" s="3"/>
      <c r="D4" s="3"/>
      <c r="E4" s="3"/>
      <c r="F4" s="3"/>
      <c r="G4" s="3"/>
      <c r="H4" s="3"/>
      <c r="I4" s="3"/>
      <c r="J4" s="3"/>
      <c r="K4" s="3"/>
      <c r="L4" s="3"/>
    </row>
    <row r="5" spans="2:13">
      <c r="B5" s="188" t="s">
        <v>8</v>
      </c>
      <c r="C5" s="192" t="s">
        <v>9</v>
      </c>
      <c r="D5" s="193"/>
      <c r="E5" s="194" t="s">
        <v>10</v>
      </c>
      <c r="F5" s="194"/>
      <c r="G5" s="194" t="s">
        <v>11</v>
      </c>
      <c r="H5" s="194"/>
      <c r="I5" s="194" t="s">
        <v>12</v>
      </c>
      <c r="J5" s="194"/>
      <c r="K5" s="192" t="s">
        <v>13</v>
      </c>
      <c r="L5" s="195"/>
      <c r="M5" s="15"/>
    </row>
    <row r="6" spans="2:13">
      <c r="B6" s="189"/>
      <c r="C6" s="103" t="s">
        <v>14</v>
      </c>
      <c r="D6" s="103" t="s">
        <v>5</v>
      </c>
      <c r="E6" s="103" t="s">
        <v>14</v>
      </c>
      <c r="F6" s="103" t="s">
        <v>5</v>
      </c>
      <c r="G6" s="103" t="s">
        <v>14</v>
      </c>
      <c r="H6" s="103" t="s">
        <v>5</v>
      </c>
      <c r="I6" s="103" t="s">
        <v>14</v>
      </c>
      <c r="J6" s="103" t="s">
        <v>5</v>
      </c>
      <c r="K6" s="103" t="s">
        <v>14</v>
      </c>
      <c r="L6" s="102" t="s">
        <v>5</v>
      </c>
      <c r="M6" s="15"/>
    </row>
    <row r="7" spans="2:13" ht="6" customHeight="1">
      <c r="B7" s="3"/>
      <c r="C7" s="16"/>
      <c r="D7" s="3"/>
      <c r="E7" s="3"/>
      <c r="F7" s="3"/>
      <c r="G7" s="3"/>
      <c r="H7" s="3"/>
      <c r="I7" s="3"/>
      <c r="J7" s="3"/>
      <c r="K7" s="3"/>
      <c r="L7" s="3"/>
    </row>
    <row r="8" spans="2:13">
      <c r="B8" s="2" t="s">
        <v>15</v>
      </c>
      <c r="C8" s="17"/>
      <c r="D8" s="18"/>
      <c r="E8" s="19"/>
      <c r="F8" s="18"/>
      <c r="G8" s="19"/>
      <c r="H8" s="18"/>
      <c r="I8" s="19"/>
      <c r="J8" s="18"/>
      <c r="K8" s="19"/>
      <c r="L8" s="18"/>
    </row>
    <row r="9" spans="2:13" ht="15" customHeight="1">
      <c r="B9" s="70" t="str">
        <f>別1!B8</f>
        <v xml:space="preserve"> 平成 26(2014)年</v>
      </c>
      <c r="C9" s="21">
        <v>10529</v>
      </c>
      <c r="D9" s="10">
        <v>-16.449769877797166</v>
      </c>
      <c r="E9" s="22">
        <v>1798</v>
      </c>
      <c r="F9" s="10">
        <v>-18.309859154929569</v>
      </c>
      <c r="G9" s="22">
        <v>4980</v>
      </c>
      <c r="H9" s="10">
        <v>-7.4177356385945359</v>
      </c>
      <c r="I9" s="22">
        <v>81</v>
      </c>
      <c r="J9" s="10">
        <v>-61.971830985915496</v>
      </c>
      <c r="K9" s="22">
        <v>3670</v>
      </c>
      <c r="L9" s="10">
        <v>-23.684757745893108</v>
      </c>
    </row>
    <row r="10" spans="2:13" ht="15" customHeight="1">
      <c r="B10" s="70" t="str">
        <f>別1!B9</f>
        <v xml:space="preserve">     27(2015)年</v>
      </c>
      <c r="C10" s="21">
        <v>10518</v>
      </c>
      <c r="D10" s="10">
        <v>-0.10447335929337953</v>
      </c>
      <c r="E10" s="22">
        <v>1771</v>
      </c>
      <c r="F10" s="10">
        <v>-1.5016685205784199</v>
      </c>
      <c r="G10" s="22">
        <v>4658</v>
      </c>
      <c r="H10" s="10">
        <v>-6.4658634538152597</v>
      </c>
      <c r="I10" s="22">
        <v>40</v>
      </c>
      <c r="J10" s="10">
        <v>-50.617283950617285</v>
      </c>
      <c r="K10" s="22">
        <v>4049</v>
      </c>
      <c r="L10" s="10">
        <v>10.326975476839223</v>
      </c>
    </row>
    <row r="11" spans="2:13" ht="15" customHeight="1">
      <c r="B11" s="70" t="str">
        <f>別1!B10</f>
        <v xml:space="preserve">     28(2016)年</v>
      </c>
      <c r="C11" s="21">
        <v>10462</v>
      </c>
      <c r="D11" s="10">
        <v>-0.53242061228370119</v>
      </c>
      <c r="E11" s="22">
        <v>1872</v>
      </c>
      <c r="F11" s="10">
        <v>5.7029926595143934</v>
      </c>
      <c r="G11" s="22">
        <v>4653</v>
      </c>
      <c r="H11" s="10">
        <v>-0.1073422069557779</v>
      </c>
      <c r="I11" s="22">
        <v>134</v>
      </c>
      <c r="J11" s="10">
        <v>235</v>
      </c>
      <c r="K11" s="22">
        <v>3803</v>
      </c>
      <c r="L11" s="10">
        <v>-6.0755742158557666</v>
      </c>
    </row>
    <row r="12" spans="2:13" ht="15" customHeight="1">
      <c r="B12" s="70" t="str">
        <f>別1!B11</f>
        <v xml:space="preserve">     29(2017)年</v>
      </c>
      <c r="C12" s="21">
        <v>8978</v>
      </c>
      <c r="D12" s="10">
        <v>-14.184668323456322</v>
      </c>
      <c r="E12" s="22">
        <v>1742</v>
      </c>
      <c r="F12" s="10">
        <v>-6.9444444444444429</v>
      </c>
      <c r="G12" s="22">
        <v>4322</v>
      </c>
      <c r="H12" s="10">
        <v>-7.113690092413492</v>
      </c>
      <c r="I12" s="22">
        <v>30</v>
      </c>
      <c r="J12" s="10">
        <v>-77.611940298507463</v>
      </c>
      <c r="K12" s="22">
        <v>2884</v>
      </c>
      <c r="L12" s="10">
        <v>-24.165132789902714</v>
      </c>
    </row>
    <row r="13" spans="2:13" s="69" customFormat="1" ht="15" customHeight="1">
      <c r="B13" s="129" t="str">
        <f>別1!B12</f>
        <v xml:space="preserve">     30(2018)年</v>
      </c>
      <c r="C13" s="130">
        <f>[1]京都市!C8</f>
        <v>8896</v>
      </c>
      <c r="D13" s="125">
        <f>別1!D12</f>
        <v>-0.9133437291156099</v>
      </c>
      <c r="E13" s="131">
        <f>[1]京都市!E8</f>
        <v>1806</v>
      </c>
      <c r="F13" s="125">
        <f>E13/E12*100-100</f>
        <v>3.6739380022962109</v>
      </c>
      <c r="G13" s="131">
        <f>[1]京都市!G8</f>
        <v>4661</v>
      </c>
      <c r="H13" s="125">
        <f>G13/G12*100-100</f>
        <v>7.8435909301249467</v>
      </c>
      <c r="I13" s="131">
        <f>[1]京都市!I8</f>
        <v>101</v>
      </c>
      <c r="J13" s="125">
        <f>I13/I12*100-100</f>
        <v>236.66666666666669</v>
      </c>
      <c r="K13" s="131">
        <f>[1]京都市!K8</f>
        <v>2328</v>
      </c>
      <c r="L13" s="125">
        <f>K13/K12*100-100</f>
        <v>-19.278779472954227</v>
      </c>
      <c r="M13" s="2"/>
    </row>
    <row r="14" spans="2:13" ht="6" customHeight="1">
      <c r="B14" s="3"/>
      <c r="C14" s="21"/>
      <c r="D14" s="10"/>
      <c r="E14" s="22"/>
      <c r="F14" s="10"/>
      <c r="G14" s="22"/>
      <c r="H14" s="10"/>
      <c r="I14" s="22"/>
      <c r="J14" s="10"/>
      <c r="K14" s="22"/>
      <c r="L14" s="10"/>
    </row>
    <row r="15" spans="2:13">
      <c r="B15" s="2" t="s">
        <v>16</v>
      </c>
      <c r="C15" s="21"/>
      <c r="D15" s="10"/>
      <c r="E15" s="22"/>
      <c r="F15" s="10"/>
      <c r="G15" s="22"/>
      <c r="H15" s="10"/>
      <c r="I15" s="22"/>
      <c r="J15" s="10"/>
      <c r="K15" s="22"/>
      <c r="L15" s="10"/>
    </row>
    <row r="16" spans="2:13" ht="15" customHeight="1">
      <c r="B16" s="70" t="str">
        <f>B9</f>
        <v xml:space="preserve"> 平成 26(2014)年</v>
      </c>
      <c r="C16" s="21">
        <v>892261</v>
      </c>
      <c r="D16" s="10">
        <v>-8.9552817530165072</v>
      </c>
      <c r="E16" s="22">
        <v>285270</v>
      </c>
      <c r="F16" s="10">
        <v>-19.59061030746507</v>
      </c>
      <c r="G16" s="22">
        <v>362191</v>
      </c>
      <c r="H16" s="10">
        <v>1.6639392808122153</v>
      </c>
      <c r="I16" s="22">
        <v>7372</v>
      </c>
      <c r="J16" s="10">
        <v>45.720498122158517</v>
      </c>
      <c r="K16" s="22">
        <v>237428</v>
      </c>
      <c r="L16" s="10">
        <v>-10.041639670974618</v>
      </c>
    </row>
    <row r="17" spans="2:12" ht="15" customHeight="1">
      <c r="B17" s="70" t="str">
        <f>B10</f>
        <v xml:space="preserve">     27(2015)年</v>
      </c>
      <c r="C17" s="21">
        <v>909299</v>
      </c>
      <c r="D17" s="10">
        <v>1.9095309556284406</v>
      </c>
      <c r="E17" s="22">
        <v>283366</v>
      </c>
      <c r="F17" s="10">
        <v>-0.66743786588145326</v>
      </c>
      <c r="G17" s="22">
        <v>378718</v>
      </c>
      <c r="H17" s="10">
        <v>4.5630620308069467</v>
      </c>
      <c r="I17" s="22">
        <v>6014</v>
      </c>
      <c r="J17" s="10">
        <v>-18.421052631578945</v>
      </c>
      <c r="K17" s="22">
        <v>241201</v>
      </c>
      <c r="L17" s="10">
        <v>1.589113331199357</v>
      </c>
    </row>
    <row r="18" spans="2:12" ht="15" customHeight="1">
      <c r="B18" s="70" t="str">
        <f>B11</f>
        <v xml:space="preserve">     28(2016)年</v>
      </c>
      <c r="C18" s="21">
        <v>967237</v>
      </c>
      <c r="D18" s="10">
        <v>6.3717215129456974</v>
      </c>
      <c r="E18" s="22">
        <v>292287</v>
      </c>
      <c r="F18" s="10">
        <v>3.1482252634402101</v>
      </c>
      <c r="G18" s="22">
        <v>418543</v>
      </c>
      <c r="H18" s="10">
        <v>10.515739943704801</v>
      </c>
      <c r="I18" s="22">
        <v>5875</v>
      </c>
      <c r="J18" s="10">
        <v>-2.3112736947123409</v>
      </c>
      <c r="K18" s="22">
        <v>250532</v>
      </c>
      <c r="L18" s="10">
        <v>3.8685577588815931</v>
      </c>
    </row>
    <row r="19" spans="2:12" ht="15" customHeight="1">
      <c r="B19" s="70" t="str">
        <f>B12</f>
        <v xml:space="preserve">     29(2017)年</v>
      </c>
      <c r="C19" s="21">
        <v>964641</v>
      </c>
      <c r="D19" s="10">
        <v>-0.26839337204842195</v>
      </c>
      <c r="E19" s="22">
        <v>284283</v>
      </c>
      <c r="F19" s="10">
        <v>-2.7384043765203359</v>
      </c>
      <c r="G19" s="22">
        <v>419397</v>
      </c>
      <c r="H19" s="10">
        <v>0.20404116184000998</v>
      </c>
      <c r="I19" s="22">
        <v>5770</v>
      </c>
      <c r="J19" s="10">
        <v>-1.7872340425531945</v>
      </c>
      <c r="K19" s="22">
        <v>255191</v>
      </c>
      <c r="L19" s="10">
        <v>1.8596426803761545</v>
      </c>
    </row>
    <row r="20" spans="2:12" s="69" customFormat="1" ht="15" customHeight="1">
      <c r="B20" s="129" t="str">
        <f>B13</f>
        <v xml:space="preserve">     30(2018)年</v>
      </c>
      <c r="C20" s="130">
        <v>942370</v>
      </c>
      <c r="D20" s="125">
        <v>-2.3087345447684697</v>
      </c>
      <c r="E20" s="131">
        <v>283235</v>
      </c>
      <c r="F20" s="125">
        <v>-0.36864673582310559</v>
      </c>
      <c r="G20" s="131">
        <v>396404</v>
      </c>
      <c r="H20" s="125">
        <v>-5.4823949622911101</v>
      </c>
      <c r="I20" s="131">
        <v>7468</v>
      </c>
      <c r="J20" s="125">
        <v>29.428076256499139</v>
      </c>
      <c r="K20" s="131">
        <v>255263</v>
      </c>
      <c r="L20" s="125">
        <v>2.8214161157720241E-2</v>
      </c>
    </row>
    <row r="21" spans="2:12" ht="6" customHeight="1">
      <c r="B21" s="4"/>
      <c r="C21" s="13"/>
      <c r="D21" s="4"/>
      <c r="E21" s="4"/>
      <c r="F21" s="4"/>
      <c r="G21" s="4"/>
      <c r="H21" s="4"/>
      <c r="I21" s="4"/>
      <c r="J21" s="4"/>
      <c r="K21" s="4"/>
      <c r="L21" s="4"/>
    </row>
    <row r="22" spans="2:12">
      <c r="B22" s="3"/>
      <c r="C22" s="3"/>
      <c r="D22" s="3"/>
      <c r="E22" s="3"/>
      <c r="F22" s="3"/>
      <c r="G22" s="3"/>
      <c r="H22" s="3"/>
      <c r="I22" s="3"/>
      <c r="J22" s="3"/>
      <c r="K22" s="3"/>
      <c r="L22" s="3"/>
    </row>
    <row r="23" spans="2:12" ht="9" customHeight="1">
      <c r="B23" s="3"/>
      <c r="C23" s="3"/>
      <c r="D23" s="3"/>
      <c r="E23" s="3"/>
      <c r="F23" s="3"/>
      <c r="G23" s="3"/>
      <c r="H23" s="3"/>
      <c r="I23" s="3"/>
      <c r="J23" s="3"/>
      <c r="K23" s="3"/>
      <c r="L23" s="3"/>
    </row>
  </sheetData>
  <mergeCells count="8">
    <mergeCell ref="B2:L2"/>
    <mergeCell ref="B3:L3"/>
    <mergeCell ref="B5:B6"/>
    <mergeCell ref="C5:D5"/>
    <mergeCell ref="E5:F5"/>
    <mergeCell ref="G5:H5"/>
    <mergeCell ref="I5:J5"/>
    <mergeCell ref="K5:L5"/>
  </mergeCells>
  <phoneticPr fontId="2"/>
  <pageMargins left="0.39370078740157483" right="0.39370078740157483" top="0.39370078740157483" bottom="0.39370078740157483" header="0.51181102362204722" footer="0.51181102362204722"/>
  <pageSetup paperSize="9" orientation="landscape" r:id="rId1"/>
  <headerFooter alignWithMargins="0"/>
  <ignoredErrors>
    <ignoredError sqref="G13:L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tabColor theme="9" tint="0.39997558519241921"/>
  </sheetPr>
  <dimension ref="B2:J19"/>
  <sheetViews>
    <sheetView showGridLines="0" zoomScaleNormal="100" zoomScaleSheetLayoutView="100" workbookViewId="0">
      <selection activeCell="N10" sqref="N10"/>
    </sheetView>
  </sheetViews>
  <sheetFormatPr defaultRowHeight="13.5"/>
  <cols>
    <col min="1" max="1" width="2.875" customWidth="1"/>
    <col min="2" max="2" width="16" customWidth="1"/>
    <col min="3" max="10" width="9.25" customWidth="1"/>
    <col min="257" max="257" width="2.875" customWidth="1"/>
    <col min="258" max="258" width="10" customWidth="1"/>
    <col min="259" max="266" width="9.25" customWidth="1"/>
    <col min="513" max="513" width="2.875" customWidth="1"/>
    <col min="514" max="514" width="10" customWidth="1"/>
    <col min="515" max="522" width="9.25" customWidth="1"/>
    <col min="769" max="769" width="2.875" customWidth="1"/>
    <col min="770" max="770" width="10" customWidth="1"/>
    <col min="771" max="778" width="9.25" customWidth="1"/>
    <col min="1025" max="1025" width="2.875" customWidth="1"/>
    <col min="1026" max="1026" width="10" customWidth="1"/>
    <col min="1027" max="1034" width="9.25" customWidth="1"/>
    <col min="1281" max="1281" width="2.875" customWidth="1"/>
    <col min="1282" max="1282" width="10" customWidth="1"/>
    <col min="1283" max="1290" width="9.25" customWidth="1"/>
    <col min="1537" max="1537" width="2.875" customWidth="1"/>
    <col min="1538" max="1538" width="10" customWidth="1"/>
    <col min="1539" max="1546" width="9.25" customWidth="1"/>
    <col min="1793" max="1793" width="2.875" customWidth="1"/>
    <col min="1794" max="1794" width="10" customWidth="1"/>
    <col min="1795" max="1802" width="9.25" customWidth="1"/>
    <col min="2049" max="2049" width="2.875" customWidth="1"/>
    <col min="2050" max="2050" width="10" customWidth="1"/>
    <col min="2051" max="2058" width="9.25" customWidth="1"/>
    <col min="2305" max="2305" width="2.875" customWidth="1"/>
    <col min="2306" max="2306" width="10" customWidth="1"/>
    <col min="2307" max="2314" width="9.25" customWidth="1"/>
    <col min="2561" max="2561" width="2.875" customWidth="1"/>
    <col min="2562" max="2562" width="10" customWidth="1"/>
    <col min="2563" max="2570" width="9.25" customWidth="1"/>
    <col min="2817" max="2817" width="2.875" customWidth="1"/>
    <col min="2818" max="2818" width="10" customWidth="1"/>
    <col min="2819" max="2826" width="9.25" customWidth="1"/>
    <col min="3073" max="3073" width="2.875" customWidth="1"/>
    <col min="3074" max="3074" width="10" customWidth="1"/>
    <col min="3075" max="3082" width="9.25" customWidth="1"/>
    <col min="3329" max="3329" width="2.875" customWidth="1"/>
    <col min="3330" max="3330" width="10" customWidth="1"/>
    <col min="3331" max="3338" width="9.25" customWidth="1"/>
    <col min="3585" max="3585" width="2.875" customWidth="1"/>
    <col min="3586" max="3586" width="10" customWidth="1"/>
    <col min="3587" max="3594" width="9.25" customWidth="1"/>
    <col min="3841" max="3841" width="2.875" customWidth="1"/>
    <col min="3842" max="3842" width="10" customWidth="1"/>
    <col min="3843" max="3850" width="9.25" customWidth="1"/>
    <col min="4097" max="4097" width="2.875" customWidth="1"/>
    <col min="4098" max="4098" width="10" customWidth="1"/>
    <col min="4099" max="4106" width="9.25" customWidth="1"/>
    <col min="4353" max="4353" width="2.875" customWidth="1"/>
    <col min="4354" max="4354" width="10" customWidth="1"/>
    <col min="4355" max="4362" width="9.25" customWidth="1"/>
    <col min="4609" max="4609" width="2.875" customWidth="1"/>
    <col min="4610" max="4610" width="10" customWidth="1"/>
    <col min="4611" max="4618" width="9.25" customWidth="1"/>
    <col min="4865" max="4865" width="2.875" customWidth="1"/>
    <col min="4866" max="4866" width="10" customWidth="1"/>
    <col min="4867" max="4874" width="9.25" customWidth="1"/>
    <col min="5121" max="5121" width="2.875" customWidth="1"/>
    <col min="5122" max="5122" width="10" customWidth="1"/>
    <col min="5123" max="5130" width="9.25" customWidth="1"/>
    <col min="5377" max="5377" width="2.875" customWidth="1"/>
    <col min="5378" max="5378" width="10" customWidth="1"/>
    <col min="5379" max="5386" width="9.25" customWidth="1"/>
    <col min="5633" max="5633" width="2.875" customWidth="1"/>
    <col min="5634" max="5634" width="10" customWidth="1"/>
    <col min="5635" max="5642" width="9.25" customWidth="1"/>
    <col min="5889" max="5889" width="2.875" customWidth="1"/>
    <col min="5890" max="5890" width="10" customWidth="1"/>
    <col min="5891" max="5898" width="9.25" customWidth="1"/>
    <col min="6145" max="6145" width="2.875" customWidth="1"/>
    <col min="6146" max="6146" width="10" customWidth="1"/>
    <col min="6147" max="6154" width="9.25" customWidth="1"/>
    <col min="6401" max="6401" width="2.875" customWidth="1"/>
    <col min="6402" max="6402" width="10" customWidth="1"/>
    <col min="6403" max="6410" width="9.25" customWidth="1"/>
    <col min="6657" max="6657" width="2.875" customWidth="1"/>
    <col min="6658" max="6658" width="10" customWidth="1"/>
    <col min="6659" max="6666" width="9.25" customWidth="1"/>
    <col min="6913" max="6913" width="2.875" customWidth="1"/>
    <col min="6914" max="6914" width="10" customWidth="1"/>
    <col min="6915" max="6922" width="9.25" customWidth="1"/>
    <col min="7169" max="7169" width="2.875" customWidth="1"/>
    <col min="7170" max="7170" width="10" customWidth="1"/>
    <col min="7171" max="7178" width="9.25" customWidth="1"/>
    <col min="7425" max="7425" width="2.875" customWidth="1"/>
    <col min="7426" max="7426" width="10" customWidth="1"/>
    <col min="7427" max="7434" width="9.25" customWidth="1"/>
    <col min="7681" max="7681" width="2.875" customWidth="1"/>
    <col min="7682" max="7682" width="10" customWidth="1"/>
    <col min="7683" max="7690" width="9.25" customWidth="1"/>
    <col min="7937" max="7937" width="2.875" customWidth="1"/>
    <col min="7938" max="7938" width="10" customWidth="1"/>
    <col min="7939" max="7946" width="9.25" customWidth="1"/>
    <col min="8193" max="8193" width="2.875" customWidth="1"/>
    <col min="8194" max="8194" width="10" customWidth="1"/>
    <col min="8195" max="8202" width="9.25" customWidth="1"/>
    <col min="8449" max="8449" width="2.875" customWidth="1"/>
    <col min="8450" max="8450" width="10" customWidth="1"/>
    <col min="8451" max="8458" width="9.25" customWidth="1"/>
    <col min="8705" max="8705" width="2.875" customWidth="1"/>
    <col min="8706" max="8706" width="10" customWidth="1"/>
    <col min="8707" max="8714" width="9.25" customWidth="1"/>
    <col min="8961" max="8961" width="2.875" customWidth="1"/>
    <col min="8962" max="8962" width="10" customWidth="1"/>
    <col min="8963" max="8970" width="9.25" customWidth="1"/>
    <col min="9217" max="9217" width="2.875" customWidth="1"/>
    <col min="9218" max="9218" width="10" customWidth="1"/>
    <col min="9219" max="9226" width="9.25" customWidth="1"/>
    <col min="9473" max="9473" width="2.875" customWidth="1"/>
    <col min="9474" max="9474" width="10" customWidth="1"/>
    <col min="9475" max="9482" width="9.25" customWidth="1"/>
    <col min="9729" max="9729" width="2.875" customWidth="1"/>
    <col min="9730" max="9730" width="10" customWidth="1"/>
    <col min="9731" max="9738" width="9.25" customWidth="1"/>
    <col min="9985" max="9985" width="2.875" customWidth="1"/>
    <col min="9986" max="9986" width="10" customWidth="1"/>
    <col min="9987" max="9994" width="9.25" customWidth="1"/>
    <col min="10241" max="10241" width="2.875" customWidth="1"/>
    <col min="10242" max="10242" width="10" customWidth="1"/>
    <col min="10243" max="10250" width="9.25" customWidth="1"/>
    <col min="10497" max="10497" width="2.875" customWidth="1"/>
    <col min="10498" max="10498" width="10" customWidth="1"/>
    <col min="10499" max="10506" width="9.25" customWidth="1"/>
    <col min="10753" max="10753" width="2.875" customWidth="1"/>
    <col min="10754" max="10754" width="10" customWidth="1"/>
    <col min="10755" max="10762" width="9.25" customWidth="1"/>
    <col min="11009" max="11009" width="2.875" customWidth="1"/>
    <col min="11010" max="11010" width="10" customWidth="1"/>
    <col min="11011" max="11018" width="9.25" customWidth="1"/>
    <col min="11265" max="11265" width="2.875" customWidth="1"/>
    <col min="11266" max="11266" width="10" customWidth="1"/>
    <col min="11267" max="11274" width="9.25" customWidth="1"/>
    <col min="11521" max="11521" width="2.875" customWidth="1"/>
    <col min="11522" max="11522" width="10" customWidth="1"/>
    <col min="11523" max="11530" width="9.25" customWidth="1"/>
    <col min="11777" max="11777" width="2.875" customWidth="1"/>
    <col min="11778" max="11778" width="10" customWidth="1"/>
    <col min="11779" max="11786" width="9.25" customWidth="1"/>
    <col min="12033" max="12033" width="2.875" customWidth="1"/>
    <col min="12034" max="12034" width="10" customWidth="1"/>
    <col min="12035" max="12042" width="9.25" customWidth="1"/>
    <col min="12289" max="12289" width="2.875" customWidth="1"/>
    <col min="12290" max="12290" width="10" customWidth="1"/>
    <col min="12291" max="12298" width="9.25" customWidth="1"/>
    <col min="12545" max="12545" width="2.875" customWidth="1"/>
    <col min="12546" max="12546" width="10" customWidth="1"/>
    <col min="12547" max="12554" width="9.25" customWidth="1"/>
    <col min="12801" max="12801" width="2.875" customWidth="1"/>
    <col min="12802" max="12802" width="10" customWidth="1"/>
    <col min="12803" max="12810" width="9.25" customWidth="1"/>
    <col min="13057" max="13057" width="2.875" customWidth="1"/>
    <col min="13058" max="13058" width="10" customWidth="1"/>
    <col min="13059" max="13066" width="9.25" customWidth="1"/>
    <col min="13313" max="13313" width="2.875" customWidth="1"/>
    <col min="13314" max="13314" width="10" customWidth="1"/>
    <col min="13315" max="13322" width="9.25" customWidth="1"/>
    <col min="13569" max="13569" width="2.875" customWidth="1"/>
    <col min="13570" max="13570" width="10" customWidth="1"/>
    <col min="13571" max="13578" width="9.25" customWidth="1"/>
    <col min="13825" max="13825" width="2.875" customWidth="1"/>
    <col min="13826" max="13826" width="10" customWidth="1"/>
    <col min="13827" max="13834" width="9.25" customWidth="1"/>
    <col min="14081" max="14081" width="2.875" customWidth="1"/>
    <col min="14082" max="14082" width="10" customWidth="1"/>
    <col min="14083" max="14090" width="9.25" customWidth="1"/>
    <col min="14337" max="14337" width="2.875" customWidth="1"/>
    <col min="14338" max="14338" width="10" customWidth="1"/>
    <col min="14339" max="14346" width="9.25" customWidth="1"/>
    <col min="14593" max="14593" width="2.875" customWidth="1"/>
    <col min="14594" max="14594" width="10" customWidth="1"/>
    <col min="14595" max="14602" width="9.25" customWidth="1"/>
    <col min="14849" max="14849" width="2.875" customWidth="1"/>
    <col min="14850" max="14850" width="10" customWidth="1"/>
    <col min="14851" max="14858" width="9.25" customWidth="1"/>
    <col min="15105" max="15105" width="2.875" customWidth="1"/>
    <col min="15106" max="15106" width="10" customWidth="1"/>
    <col min="15107" max="15114" width="9.25" customWidth="1"/>
    <col min="15361" max="15361" width="2.875" customWidth="1"/>
    <col min="15362" max="15362" width="10" customWidth="1"/>
    <col min="15363" max="15370" width="9.25" customWidth="1"/>
    <col min="15617" max="15617" width="2.875" customWidth="1"/>
    <col min="15618" max="15618" width="10" customWidth="1"/>
    <col min="15619" max="15626" width="9.25" customWidth="1"/>
    <col min="15873" max="15873" width="2.875" customWidth="1"/>
    <col min="15874" max="15874" width="10" customWidth="1"/>
    <col min="15875" max="15882" width="9.25" customWidth="1"/>
    <col min="16129" max="16129" width="2.875" customWidth="1"/>
    <col min="16130" max="16130" width="10" customWidth="1"/>
    <col min="16131" max="16138" width="9.25" customWidth="1"/>
  </cols>
  <sheetData>
    <row r="2" spans="2:10">
      <c r="B2" s="183" t="s">
        <v>77</v>
      </c>
      <c r="C2" s="183"/>
      <c r="D2" s="183"/>
      <c r="E2" s="183"/>
      <c r="F2" s="183"/>
      <c r="G2" s="183"/>
      <c r="H2" s="183"/>
      <c r="I2" s="183"/>
      <c r="J2" s="183"/>
    </row>
    <row r="4" spans="2:10">
      <c r="B4" s="4" t="s">
        <v>17</v>
      </c>
      <c r="C4" s="23"/>
      <c r="D4" s="23"/>
      <c r="E4" s="23"/>
      <c r="F4" s="23"/>
      <c r="G4" s="23"/>
      <c r="H4" s="23"/>
      <c r="I4" s="23"/>
      <c r="J4" s="23"/>
    </row>
    <row r="5" spans="2:10">
      <c r="B5" s="198" t="s">
        <v>8</v>
      </c>
      <c r="C5" s="184" t="s">
        <v>15</v>
      </c>
      <c r="D5" s="185"/>
      <c r="E5" s="185"/>
      <c r="F5" s="186"/>
      <c r="G5" s="201" t="s">
        <v>16</v>
      </c>
      <c r="H5" s="201"/>
      <c r="I5" s="201"/>
      <c r="J5" s="201"/>
    </row>
    <row r="6" spans="2:10">
      <c r="B6" s="199"/>
      <c r="C6" s="202" t="s">
        <v>18</v>
      </c>
      <c r="D6" s="203"/>
      <c r="E6" s="203"/>
      <c r="F6" s="204"/>
      <c r="G6" s="205" t="s">
        <v>18</v>
      </c>
      <c r="H6" s="205"/>
      <c r="I6" s="205"/>
      <c r="J6" s="205"/>
    </row>
    <row r="7" spans="2:10" ht="13.5" customHeight="1">
      <c r="B7" s="199"/>
      <c r="C7" s="206" t="s">
        <v>200</v>
      </c>
      <c r="D7" s="200"/>
      <c r="E7" s="207" t="s">
        <v>19</v>
      </c>
      <c r="F7" s="208"/>
      <c r="G7" s="206" t="s">
        <v>200</v>
      </c>
      <c r="H7" s="200"/>
      <c r="I7" s="207" t="s">
        <v>19</v>
      </c>
      <c r="J7" s="208"/>
    </row>
    <row r="8" spans="2:10" s="1" customFormat="1">
      <c r="B8" s="200"/>
      <c r="C8" s="121" t="s">
        <v>20</v>
      </c>
      <c r="D8" s="121" t="s">
        <v>21</v>
      </c>
      <c r="E8" s="121" t="s">
        <v>4</v>
      </c>
      <c r="F8" s="121" t="s">
        <v>5</v>
      </c>
      <c r="G8" s="96" t="s">
        <v>4</v>
      </c>
      <c r="H8" s="122" t="s">
        <v>5</v>
      </c>
      <c r="I8" s="121" t="s">
        <v>4</v>
      </c>
      <c r="J8" s="121" t="s">
        <v>5</v>
      </c>
    </row>
    <row r="9" spans="2:10" ht="6" customHeight="1">
      <c r="B9" s="24"/>
      <c r="C9" s="25"/>
      <c r="D9" s="26"/>
      <c r="E9" s="25"/>
      <c r="F9" s="27"/>
      <c r="G9" s="25"/>
      <c r="H9" s="26"/>
      <c r="I9" s="25"/>
      <c r="J9" s="25"/>
    </row>
    <row r="10" spans="2:10" ht="15" customHeight="1">
      <c r="B10" s="70" t="str">
        <f>別1!B8</f>
        <v xml:space="preserve"> 平成 26(2014)年</v>
      </c>
      <c r="C10" s="9">
        <v>1871</v>
      </c>
      <c r="D10" s="38">
        <v>-31.03575377810543</v>
      </c>
      <c r="E10" s="11">
        <v>1791</v>
      </c>
      <c r="F10" s="38">
        <v>-14.141898370086295</v>
      </c>
      <c r="G10" s="11">
        <v>110475</v>
      </c>
      <c r="H10" s="38">
        <v>-13.420167869654151</v>
      </c>
      <c r="I10" s="11">
        <v>125421</v>
      </c>
      <c r="J10" s="38">
        <v>-7.018415277860143</v>
      </c>
    </row>
    <row r="11" spans="2:10" ht="15" customHeight="1">
      <c r="B11" s="70" t="str">
        <f>別1!B9</f>
        <v xml:space="preserve">     27(2015)年</v>
      </c>
      <c r="C11" s="9">
        <v>2232</v>
      </c>
      <c r="D11" s="38">
        <v>19.294494922501329</v>
      </c>
      <c r="E11" s="11">
        <v>1803</v>
      </c>
      <c r="F11" s="38">
        <v>0.6700167504187533</v>
      </c>
      <c r="G11" s="11">
        <v>115652</v>
      </c>
      <c r="H11" s="38">
        <v>4.6861280832767562</v>
      </c>
      <c r="I11" s="11">
        <v>123624</v>
      </c>
      <c r="J11" s="38">
        <v>-1.432774415767696</v>
      </c>
    </row>
    <row r="12" spans="2:10" ht="15" customHeight="1">
      <c r="B12" s="70" t="str">
        <f>別1!B10</f>
        <v xml:space="preserve">     28(2016)年</v>
      </c>
      <c r="C12" s="9">
        <v>2073</v>
      </c>
      <c r="D12" s="38">
        <v>-7.1236559139784958</v>
      </c>
      <c r="E12" s="11">
        <v>1722</v>
      </c>
      <c r="F12" s="38">
        <v>-4.4925124792013236</v>
      </c>
      <c r="G12" s="11">
        <v>114570</v>
      </c>
      <c r="H12" s="38">
        <v>-0.93556531663956832</v>
      </c>
      <c r="I12" s="11">
        <v>133739</v>
      </c>
      <c r="J12" s="38">
        <v>8.1820682068206736</v>
      </c>
    </row>
    <row r="13" spans="2:10" ht="15" customHeight="1">
      <c r="B13" s="70" t="str">
        <f>別1!B11</f>
        <v xml:space="preserve">     29(2017)年</v>
      </c>
      <c r="C13" s="9">
        <v>1272</v>
      </c>
      <c r="D13" s="38">
        <v>-38.639652677279301</v>
      </c>
      <c r="E13" s="11">
        <v>1591</v>
      </c>
      <c r="F13" s="38">
        <v>-7.6074332171893246</v>
      </c>
      <c r="G13" s="11">
        <v>114830</v>
      </c>
      <c r="H13" s="38">
        <v>0.22693549794885826</v>
      </c>
      <c r="I13" s="11">
        <v>138189</v>
      </c>
      <c r="J13" s="38">
        <v>3.3273764571291906</v>
      </c>
    </row>
    <row r="14" spans="2:10" s="2" customFormat="1" ht="15" customHeight="1">
      <c r="B14" s="129" t="str">
        <f>別1!B12</f>
        <v xml:space="preserve">     30(2018)年</v>
      </c>
      <c r="C14" s="124">
        <f>[1]京都市!M8</f>
        <v>852</v>
      </c>
      <c r="D14" s="133">
        <f>C14/C13*100-100</f>
        <v>-33.018867924528308</v>
      </c>
      <c r="E14" s="126">
        <f>[1]京都市!N8</f>
        <v>1471</v>
      </c>
      <c r="F14" s="133">
        <f>E14/E13*100-100</f>
        <v>-7.5424261470773075</v>
      </c>
      <c r="G14" s="126">
        <f>[1]京都市!M7</f>
        <v>110510</v>
      </c>
      <c r="H14" s="133">
        <f>G14/G13*100-100</f>
        <v>-3.7620830793346727</v>
      </c>
      <c r="I14" s="126">
        <f>[1]京都市!N7</f>
        <v>142393</v>
      </c>
      <c r="J14" s="133">
        <f>I14/I13*100-100</f>
        <v>3.04221030617488</v>
      </c>
    </row>
    <row r="15" spans="2:10" ht="6" customHeight="1">
      <c r="B15" s="28"/>
      <c r="C15" s="29"/>
      <c r="D15" s="29"/>
      <c r="E15" s="29"/>
      <c r="F15" s="29"/>
      <c r="G15" s="29"/>
      <c r="H15" s="29"/>
      <c r="I15" s="29"/>
      <c r="J15" s="29"/>
    </row>
    <row r="16" spans="2:10" ht="6" customHeight="1"/>
    <row r="17" spans="2:10">
      <c r="B17" s="196" t="s">
        <v>78</v>
      </c>
      <c r="C17" s="196"/>
      <c r="D17" s="196"/>
      <c r="E17" s="196"/>
      <c r="F17" s="196"/>
      <c r="G17" s="197"/>
      <c r="H17" s="197"/>
      <c r="I17" s="197"/>
      <c r="J17" s="197"/>
    </row>
    <row r="18" spans="2:10">
      <c r="B18" s="196" t="s">
        <v>99</v>
      </c>
      <c r="C18" s="196"/>
      <c r="D18" s="196"/>
      <c r="E18" s="196"/>
      <c r="F18" s="196"/>
      <c r="G18" s="196"/>
      <c r="H18" s="196"/>
      <c r="I18" s="196"/>
      <c r="J18" s="196"/>
    </row>
    <row r="19" spans="2:10">
      <c r="B19" s="83" t="s">
        <v>131</v>
      </c>
      <c r="C19" s="83"/>
      <c r="D19" s="83"/>
      <c r="E19" s="83"/>
      <c r="F19" s="83"/>
      <c r="G19" s="3"/>
      <c r="H19" s="3"/>
      <c r="I19" s="3"/>
      <c r="J19" s="3"/>
    </row>
  </sheetData>
  <mergeCells count="12">
    <mergeCell ref="B17:J17"/>
    <mergeCell ref="B18:J18"/>
    <mergeCell ref="B2:J2"/>
    <mergeCell ref="B5:B8"/>
    <mergeCell ref="C5:F5"/>
    <mergeCell ref="G5:J5"/>
    <mergeCell ref="C6:F6"/>
    <mergeCell ref="G6:J6"/>
    <mergeCell ref="C7:D7"/>
    <mergeCell ref="E7:F7"/>
    <mergeCell ref="G7:H7"/>
    <mergeCell ref="I7:J7"/>
  </mergeCells>
  <phoneticPr fontId="2"/>
  <pageMargins left="0.39370078740157483" right="0.39370078740157483" top="0.39370078740157483" bottom="0.39370078740157483" header="0.51181102362204722" footer="0.51181102362204722"/>
  <pageSetup paperSize="9" orientation="landscape" r:id="rId1"/>
  <headerFooter alignWithMargins="0"/>
  <ignoredErrors>
    <ignoredError sqref="E14:I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tabColor theme="9" tint="0.39997558519241921"/>
  </sheetPr>
  <dimension ref="B2:O22"/>
  <sheetViews>
    <sheetView showGridLines="0" zoomScaleNormal="100" zoomScaleSheetLayoutView="100" workbookViewId="0"/>
  </sheetViews>
  <sheetFormatPr defaultRowHeight="13.5"/>
  <cols>
    <col min="1" max="1" width="1.875" customWidth="1"/>
    <col min="2" max="2" width="16" customWidth="1"/>
    <col min="3" max="5" width="8.625" customWidth="1"/>
    <col min="6" max="6" width="7.5" bestFit="1" customWidth="1"/>
    <col min="7" max="8" width="8.625" customWidth="1"/>
    <col min="9" max="12" width="7.5" bestFit="1" customWidth="1"/>
    <col min="257" max="257" width="1.875" customWidth="1"/>
    <col min="258" max="258" width="11.75" customWidth="1"/>
    <col min="259" max="265" width="8.75" customWidth="1"/>
    <col min="266" max="268" width="7.5" customWidth="1"/>
    <col min="513" max="513" width="1.875" customWidth="1"/>
    <col min="514" max="514" width="11.75" customWidth="1"/>
    <col min="515" max="521" width="8.75" customWidth="1"/>
    <col min="522" max="524" width="7.5" customWidth="1"/>
    <col min="769" max="769" width="1.875" customWidth="1"/>
    <col min="770" max="770" width="11.75" customWidth="1"/>
    <col min="771" max="777" width="8.75" customWidth="1"/>
    <col min="778" max="780" width="7.5" customWidth="1"/>
    <col min="1025" max="1025" width="1.875" customWidth="1"/>
    <col min="1026" max="1026" width="11.75" customWidth="1"/>
    <col min="1027" max="1033" width="8.75" customWidth="1"/>
    <col min="1034" max="1036" width="7.5" customWidth="1"/>
    <col min="1281" max="1281" width="1.875" customWidth="1"/>
    <col min="1282" max="1282" width="11.75" customWidth="1"/>
    <col min="1283" max="1289" width="8.75" customWidth="1"/>
    <col min="1290" max="1292" width="7.5" customWidth="1"/>
    <col min="1537" max="1537" width="1.875" customWidth="1"/>
    <col min="1538" max="1538" width="11.75" customWidth="1"/>
    <col min="1539" max="1545" width="8.75" customWidth="1"/>
    <col min="1546" max="1548" width="7.5" customWidth="1"/>
    <col min="1793" max="1793" width="1.875" customWidth="1"/>
    <col min="1794" max="1794" width="11.75" customWidth="1"/>
    <col min="1795" max="1801" width="8.75" customWidth="1"/>
    <col min="1802" max="1804" width="7.5" customWidth="1"/>
    <col min="2049" max="2049" width="1.875" customWidth="1"/>
    <col min="2050" max="2050" width="11.75" customWidth="1"/>
    <col min="2051" max="2057" width="8.75" customWidth="1"/>
    <col min="2058" max="2060" width="7.5" customWidth="1"/>
    <col min="2305" max="2305" width="1.875" customWidth="1"/>
    <col min="2306" max="2306" width="11.75" customWidth="1"/>
    <col min="2307" max="2313" width="8.75" customWidth="1"/>
    <col min="2314" max="2316" width="7.5" customWidth="1"/>
    <col min="2561" max="2561" width="1.875" customWidth="1"/>
    <col min="2562" max="2562" width="11.75" customWidth="1"/>
    <col min="2563" max="2569" width="8.75" customWidth="1"/>
    <col min="2570" max="2572" width="7.5" customWidth="1"/>
    <col min="2817" max="2817" width="1.875" customWidth="1"/>
    <col min="2818" max="2818" width="11.75" customWidth="1"/>
    <col min="2819" max="2825" width="8.75" customWidth="1"/>
    <col min="2826" max="2828" width="7.5" customWidth="1"/>
    <col min="3073" max="3073" width="1.875" customWidth="1"/>
    <col min="3074" max="3074" width="11.75" customWidth="1"/>
    <col min="3075" max="3081" width="8.75" customWidth="1"/>
    <col min="3082" max="3084" width="7.5" customWidth="1"/>
    <col min="3329" max="3329" width="1.875" customWidth="1"/>
    <col min="3330" max="3330" width="11.75" customWidth="1"/>
    <col min="3331" max="3337" width="8.75" customWidth="1"/>
    <col min="3338" max="3340" width="7.5" customWidth="1"/>
    <col min="3585" max="3585" width="1.875" customWidth="1"/>
    <col min="3586" max="3586" width="11.75" customWidth="1"/>
    <col min="3587" max="3593" width="8.75" customWidth="1"/>
    <col min="3594" max="3596" width="7.5" customWidth="1"/>
    <col min="3841" max="3841" width="1.875" customWidth="1"/>
    <col min="3842" max="3842" width="11.75" customWidth="1"/>
    <col min="3843" max="3849" width="8.75" customWidth="1"/>
    <col min="3850" max="3852" width="7.5" customWidth="1"/>
    <col min="4097" max="4097" width="1.875" customWidth="1"/>
    <col min="4098" max="4098" width="11.75" customWidth="1"/>
    <col min="4099" max="4105" width="8.75" customWidth="1"/>
    <col min="4106" max="4108" width="7.5" customWidth="1"/>
    <col min="4353" max="4353" width="1.875" customWidth="1"/>
    <col min="4354" max="4354" width="11.75" customWidth="1"/>
    <col min="4355" max="4361" width="8.75" customWidth="1"/>
    <col min="4362" max="4364" width="7.5" customWidth="1"/>
    <col min="4609" max="4609" width="1.875" customWidth="1"/>
    <col min="4610" max="4610" width="11.75" customWidth="1"/>
    <col min="4611" max="4617" width="8.75" customWidth="1"/>
    <col min="4618" max="4620" width="7.5" customWidth="1"/>
    <col min="4865" max="4865" width="1.875" customWidth="1"/>
    <col min="4866" max="4866" width="11.75" customWidth="1"/>
    <col min="4867" max="4873" width="8.75" customWidth="1"/>
    <col min="4874" max="4876" width="7.5" customWidth="1"/>
    <col min="5121" max="5121" width="1.875" customWidth="1"/>
    <col min="5122" max="5122" width="11.75" customWidth="1"/>
    <col min="5123" max="5129" width="8.75" customWidth="1"/>
    <col min="5130" max="5132" width="7.5" customWidth="1"/>
    <col min="5377" max="5377" width="1.875" customWidth="1"/>
    <col min="5378" max="5378" width="11.75" customWidth="1"/>
    <col min="5379" max="5385" width="8.75" customWidth="1"/>
    <col min="5386" max="5388" width="7.5" customWidth="1"/>
    <col min="5633" max="5633" width="1.875" customWidth="1"/>
    <col min="5634" max="5634" width="11.75" customWidth="1"/>
    <col min="5635" max="5641" width="8.75" customWidth="1"/>
    <col min="5642" max="5644" width="7.5" customWidth="1"/>
    <col min="5889" max="5889" width="1.875" customWidth="1"/>
    <col min="5890" max="5890" width="11.75" customWidth="1"/>
    <col min="5891" max="5897" width="8.75" customWidth="1"/>
    <col min="5898" max="5900" width="7.5" customWidth="1"/>
    <col min="6145" max="6145" width="1.875" customWidth="1"/>
    <col min="6146" max="6146" width="11.75" customWidth="1"/>
    <col min="6147" max="6153" width="8.75" customWidth="1"/>
    <col min="6154" max="6156" width="7.5" customWidth="1"/>
    <col min="6401" max="6401" width="1.875" customWidth="1"/>
    <col min="6402" max="6402" width="11.75" customWidth="1"/>
    <col min="6403" max="6409" width="8.75" customWidth="1"/>
    <col min="6410" max="6412" width="7.5" customWidth="1"/>
    <col min="6657" max="6657" width="1.875" customWidth="1"/>
    <col min="6658" max="6658" width="11.75" customWidth="1"/>
    <col min="6659" max="6665" width="8.75" customWidth="1"/>
    <col min="6666" max="6668" width="7.5" customWidth="1"/>
    <col min="6913" max="6913" width="1.875" customWidth="1"/>
    <col min="6914" max="6914" width="11.75" customWidth="1"/>
    <col min="6915" max="6921" width="8.75" customWidth="1"/>
    <col min="6922" max="6924" width="7.5" customWidth="1"/>
    <col min="7169" max="7169" width="1.875" customWidth="1"/>
    <col min="7170" max="7170" width="11.75" customWidth="1"/>
    <col min="7171" max="7177" width="8.75" customWidth="1"/>
    <col min="7178" max="7180" width="7.5" customWidth="1"/>
    <col min="7425" max="7425" width="1.875" customWidth="1"/>
    <col min="7426" max="7426" width="11.75" customWidth="1"/>
    <col min="7427" max="7433" width="8.75" customWidth="1"/>
    <col min="7434" max="7436" width="7.5" customWidth="1"/>
    <col min="7681" max="7681" width="1.875" customWidth="1"/>
    <col min="7682" max="7682" width="11.75" customWidth="1"/>
    <col min="7683" max="7689" width="8.75" customWidth="1"/>
    <col min="7690" max="7692" width="7.5" customWidth="1"/>
    <col min="7937" max="7937" width="1.875" customWidth="1"/>
    <col min="7938" max="7938" width="11.75" customWidth="1"/>
    <col min="7939" max="7945" width="8.75" customWidth="1"/>
    <col min="7946" max="7948" width="7.5" customWidth="1"/>
    <col min="8193" max="8193" width="1.875" customWidth="1"/>
    <col min="8194" max="8194" width="11.75" customWidth="1"/>
    <col min="8195" max="8201" width="8.75" customWidth="1"/>
    <col min="8202" max="8204" width="7.5" customWidth="1"/>
    <col min="8449" max="8449" width="1.875" customWidth="1"/>
    <col min="8450" max="8450" width="11.75" customWidth="1"/>
    <col min="8451" max="8457" width="8.75" customWidth="1"/>
    <col min="8458" max="8460" width="7.5" customWidth="1"/>
    <col min="8705" max="8705" width="1.875" customWidth="1"/>
    <col min="8706" max="8706" width="11.75" customWidth="1"/>
    <col min="8707" max="8713" width="8.75" customWidth="1"/>
    <col min="8714" max="8716" width="7.5" customWidth="1"/>
    <col min="8961" max="8961" width="1.875" customWidth="1"/>
    <col min="8962" max="8962" width="11.75" customWidth="1"/>
    <col min="8963" max="8969" width="8.75" customWidth="1"/>
    <col min="8970" max="8972" width="7.5" customWidth="1"/>
    <col min="9217" max="9217" width="1.875" customWidth="1"/>
    <col min="9218" max="9218" width="11.75" customWidth="1"/>
    <col min="9219" max="9225" width="8.75" customWidth="1"/>
    <col min="9226" max="9228" width="7.5" customWidth="1"/>
    <col min="9473" max="9473" width="1.875" customWidth="1"/>
    <col min="9474" max="9474" width="11.75" customWidth="1"/>
    <col min="9475" max="9481" width="8.75" customWidth="1"/>
    <col min="9482" max="9484" width="7.5" customWidth="1"/>
    <col min="9729" max="9729" width="1.875" customWidth="1"/>
    <col min="9730" max="9730" width="11.75" customWidth="1"/>
    <col min="9731" max="9737" width="8.75" customWidth="1"/>
    <col min="9738" max="9740" width="7.5" customWidth="1"/>
    <col min="9985" max="9985" width="1.875" customWidth="1"/>
    <col min="9986" max="9986" width="11.75" customWidth="1"/>
    <col min="9987" max="9993" width="8.75" customWidth="1"/>
    <col min="9994" max="9996" width="7.5" customWidth="1"/>
    <col min="10241" max="10241" width="1.875" customWidth="1"/>
    <col min="10242" max="10242" width="11.75" customWidth="1"/>
    <col min="10243" max="10249" width="8.75" customWidth="1"/>
    <col min="10250" max="10252" width="7.5" customWidth="1"/>
    <col min="10497" max="10497" width="1.875" customWidth="1"/>
    <col min="10498" max="10498" width="11.75" customWidth="1"/>
    <col min="10499" max="10505" width="8.75" customWidth="1"/>
    <col min="10506" max="10508" width="7.5" customWidth="1"/>
    <col min="10753" max="10753" width="1.875" customWidth="1"/>
    <col min="10754" max="10754" width="11.75" customWidth="1"/>
    <col min="10755" max="10761" width="8.75" customWidth="1"/>
    <col min="10762" max="10764" width="7.5" customWidth="1"/>
    <col min="11009" max="11009" width="1.875" customWidth="1"/>
    <col min="11010" max="11010" width="11.75" customWidth="1"/>
    <col min="11011" max="11017" width="8.75" customWidth="1"/>
    <col min="11018" max="11020" width="7.5" customWidth="1"/>
    <col min="11265" max="11265" width="1.875" customWidth="1"/>
    <col min="11266" max="11266" width="11.75" customWidth="1"/>
    <col min="11267" max="11273" width="8.75" customWidth="1"/>
    <col min="11274" max="11276" width="7.5" customWidth="1"/>
    <col min="11521" max="11521" width="1.875" customWidth="1"/>
    <col min="11522" max="11522" width="11.75" customWidth="1"/>
    <col min="11523" max="11529" width="8.75" customWidth="1"/>
    <col min="11530" max="11532" width="7.5" customWidth="1"/>
    <col min="11777" max="11777" width="1.875" customWidth="1"/>
    <col min="11778" max="11778" width="11.75" customWidth="1"/>
    <col min="11779" max="11785" width="8.75" customWidth="1"/>
    <col min="11786" max="11788" width="7.5" customWidth="1"/>
    <col min="12033" max="12033" width="1.875" customWidth="1"/>
    <col min="12034" max="12034" width="11.75" customWidth="1"/>
    <col min="12035" max="12041" width="8.75" customWidth="1"/>
    <col min="12042" max="12044" width="7.5" customWidth="1"/>
    <col min="12289" max="12289" width="1.875" customWidth="1"/>
    <col min="12290" max="12290" width="11.75" customWidth="1"/>
    <col min="12291" max="12297" width="8.75" customWidth="1"/>
    <col min="12298" max="12300" width="7.5" customWidth="1"/>
    <col min="12545" max="12545" width="1.875" customWidth="1"/>
    <col min="12546" max="12546" width="11.75" customWidth="1"/>
    <col min="12547" max="12553" width="8.75" customWidth="1"/>
    <col min="12554" max="12556" width="7.5" customWidth="1"/>
    <col min="12801" max="12801" width="1.875" customWidth="1"/>
    <col min="12802" max="12802" width="11.75" customWidth="1"/>
    <col min="12803" max="12809" width="8.75" customWidth="1"/>
    <col min="12810" max="12812" width="7.5" customWidth="1"/>
    <col min="13057" max="13057" width="1.875" customWidth="1"/>
    <col min="13058" max="13058" width="11.75" customWidth="1"/>
    <col min="13059" max="13065" width="8.75" customWidth="1"/>
    <col min="13066" max="13068" width="7.5" customWidth="1"/>
    <col min="13313" max="13313" width="1.875" customWidth="1"/>
    <col min="13314" max="13314" width="11.75" customWidth="1"/>
    <col min="13315" max="13321" width="8.75" customWidth="1"/>
    <col min="13322" max="13324" width="7.5" customWidth="1"/>
    <col min="13569" max="13569" width="1.875" customWidth="1"/>
    <col min="13570" max="13570" width="11.75" customWidth="1"/>
    <col min="13571" max="13577" width="8.75" customWidth="1"/>
    <col min="13578" max="13580" width="7.5" customWidth="1"/>
    <col min="13825" max="13825" width="1.875" customWidth="1"/>
    <col min="13826" max="13826" width="11.75" customWidth="1"/>
    <col min="13827" max="13833" width="8.75" customWidth="1"/>
    <col min="13834" max="13836" width="7.5" customWidth="1"/>
    <col min="14081" max="14081" width="1.875" customWidth="1"/>
    <col min="14082" max="14082" width="11.75" customWidth="1"/>
    <col min="14083" max="14089" width="8.75" customWidth="1"/>
    <col min="14090" max="14092" width="7.5" customWidth="1"/>
    <col min="14337" max="14337" width="1.875" customWidth="1"/>
    <col min="14338" max="14338" width="11.75" customWidth="1"/>
    <col min="14339" max="14345" width="8.75" customWidth="1"/>
    <col min="14346" max="14348" width="7.5" customWidth="1"/>
    <col min="14593" max="14593" width="1.875" customWidth="1"/>
    <col min="14594" max="14594" width="11.75" customWidth="1"/>
    <col min="14595" max="14601" width="8.75" customWidth="1"/>
    <col min="14602" max="14604" width="7.5" customWidth="1"/>
    <col min="14849" max="14849" width="1.875" customWidth="1"/>
    <col min="14850" max="14850" width="11.75" customWidth="1"/>
    <col min="14851" max="14857" width="8.75" customWidth="1"/>
    <col min="14858" max="14860" width="7.5" customWidth="1"/>
    <col min="15105" max="15105" width="1.875" customWidth="1"/>
    <col min="15106" max="15106" width="11.75" customWidth="1"/>
    <col min="15107" max="15113" width="8.75" customWidth="1"/>
    <col min="15114" max="15116" width="7.5" customWidth="1"/>
    <col min="15361" max="15361" width="1.875" customWidth="1"/>
    <col min="15362" max="15362" width="11.75" customWidth="1"/>
    <col min="15363" max="15369" width="8.75" customWidth="1"/>
    <col min="15370" max="15372" width="7.5" customWidth="1"/>
    <col min="15617" max="15617" width="1.875" customWidth="1"/>
    <col min="15618" max="15618" width="11.75" customWidth="1"/>
    <col min="15619" max="15625" width="8.75" customWidth="1"/>
    <col min="15626" max="15628" width="7.5" customWidth="1"/>
    <col min="15873" max="15873" width="1.875" customWidth="1"/>
    <col min="15874" max="15874" width="11.75" customWidth="1"/>
    <col min="15875" max="15881" width="8.75" customWidth="1"/>
    <col min="15882" max="15884" width="7.5" customWidth="1"/>
    <col min="16129" max="16129" width="1.875" customWidth="1"/>
    <col min="16130" max="16130" width="11.75" customWidth="1"/>
    <col min="16131" max="16137" width="8.75" customWidth="1"/>
    <col min="16138" max="16140" width="7.5" customWidth="1"/>
  </cols>
  <sheetData>
    <row r="2" spans="2:15">
      <c r="B2" s="183" t="s">
        <v>79</v>
      </c>
      <c r="C2" s="183"/>
      <c r="D2" s="183"/>
      <c r="E2" s="183"/>
      <c r="F2" s="183"/>
      <c r="G2" s="183"/>
      <c r="H2" s="183"/>
      <c r="I2" s="183"/>
      <c r="J2" s="183"/>
      <c r="K2" s="183"/>
      <c r="L2" s="183"/>
    </row>
    <row r="3" spans="2:15" ht="14.25">
      <c r="B3" s="100"/>
      <c r="C3" s="100"/>
      <c r="D3" s="100"/>
      <c r="E3" s="100"/>
      <c r="F3" s="100"/>
      <c r="G3" s="100"/>
      <c r="H3" s="100"/>
      <c r="I3" s="100"/>
      <c r="J3" s="100"/>
      <c r="K3" s="100"/>
      <c r="L3" s="100"/>
    </row>
    <row r="4" spans="2:15">
      <c r="B4" s="3" t="s">
        <v>22</v>
      </c>
      <c r="C4" s="3"/>
      <c r="D4" s="3"/>
      <c r="E4" s="3"/>
      <c r="F4" s="3"/>
      <c r="G4" s="3"/>
      <c r="H4" s="3"/>
      <c r="I4" s="3"/>
      <c r="J4" s="3"/>
      <c r="K4" s="3"/>
      <c r="L4" s="3"/>
    </row>
    <row r="5" spans="2:15">
      <c r="B5" s="188" t="s">
        <v>8</v>
      </c>
      <c r="C5" s="102" t="s">
        <v>23</v>
      </c>
      <c r="D5" s="194" t="s">
        <v>24</v>
      </c>
      <c r="E5" s="194"/>
      <c r="F5" s="194"/>
      <c r="G5" s="194" t="s">
        <v>25</v>
      </c>
      <c r="H5" s="194"/>
      <c r="I5" s="194"/>
      <c r="J5" s="194" t="s">
        <v>26</v>
      </c>
      <c r="K5" s="194"/>
      <c r="L5" s="192"/>
      <c r="M5" s="15"/>
    </row>
    <row r="6" spans="2:15">
      <c r="B6" s="189"/>
      <c r="C6" s="103" t="s">
        <v>14</v>
      </c>
      <c r="D6" s="103" t="s">
        <v>14</v>
      </c>
      <c r="E6" s="103" t="s">
        <v>5</v>
      </c>
      <c r="F6" s="103" t="s">
        <v>27</v>
      </c>
      <c r="G6" s="103" t="s">
        <v>14</v>
      </c>
      <c r="H6" s="103" t="s">
        <v>5</v>
      </c>
      <c r="I6" s="103" t="s">
        <v>27</v>
      </c>
      <c r="J6" s="103" t="s">
        <v>14</v>
      </c>
      <c r="K6" s="103" t="s">
        <v>5</v>
      </c>
      <c r="L6" s="102" t="s">
        <v>27</v>
      </c>
      <c r="M6" s="15"/>
    </row>
    <row r="7" spans="2:15" ht="6" customHeight="1">
      <c r="B7" s="3"/>
      <c r="C7" s="16"/>
      <c r="D7" s="3"/>
      <c r="E7" s="3"/>
      <c r="F7" s="3"/>
      <c r="G7" s="3"/>
      <c r="H7" s="3"/>
      <c r="I7" s="3"/>
      <c r="J7" s="3"/>
      <c r="K7" s="3"/>
      <c r="L7" s="3"/>
    </row>
    <row r="8" spans="2:15" ht="15" customHeight="1">
      <c r="B8" s="70" t="str">
        <f>別1!B8</f>
        <v xml:space="preserve"> 平成 26(2014)年</v>
      </c>
      <c r="C8" s="21">
        <v>10529</v>
      </c>
      <c r="D8" s="22">
        <v>9551</v>
      </c>
      <c r="E8" s="10">
        <v>-16.167822347055207</v>
      </c>
      <c r="F8" s="31">
        <v>90.711368601006754</v>
      </c>
      <c r="G8" s="22">
        <v>978</v>
      </c>
      <c r="H8" s="10">
        <v>-19.106699751861044</v>
      </c>
      <c r="I8" s="31">
        <v>9.2886313989932567</v>
      </c>
      <c r="J8" s="108">
        <v>0</v>
      </c>
      <c r="K8" s="108">
        <v>0</v>
      </c>
      <c r="L8" s="108">
        <v>0</v>
      </c>
      <c r="N8" s="68"/>
      <c r="O8" s="20"/>
    </row>
    <row r="9" spans="2:15" ht="15" customHeight="1">
      <c r="B9" s="70" t="str">
        <f>別1!B9</f>
        <v xml:space="preserve">     27(2015)年</v>
      </c>
      <c r="C9" s="21">
        <v>10518</v>
      </c>
      <c r="D9" s="22">
        <v>9861</v>
      </c>
      <c r="E9" s="10">
        <v>3.2457334310543473</v>
      </c>
      <c r="F9" s="31">
        <v>93.753565316600117</v>
      </c>
      <c r="G9" s="22">
        <v>657</v>
      </c>
      <c r="H9" s="10">
        <v>-32.822085889570545</v>
      </c>
      <c r="I9" s="31">
        <v>6.2464346833998858</v>
      </c>
      <c r="J9" s="108">
        <v>0</v>
      </c>
      <c r="K9" s="108">
        <v>0</v>
      </c>
      <c r="L9" s="108">
        <v>0</v>
      </c>
      <c r="N9" s="68"/>
      <c r="O9" s="20"/>
    </row>
    <row r="10" spans="2:15" ht="15" customHeight="1">
      <c r="B10" s="70" t="str">
        <f>別1!B10</f>
        <v xml:space="preserve">     28(2016)年</v>
      </c>
      <c r="C10" s="21">
        <v>10462</v>
      </c>
      <c r="D10" s="22">
        <v>9645</v>
      </c>
      <c r="E10" s="10">
        <v>-2.1904472163066657</v>
      </c>
      <c r="F10" s="31">
        <v>92.190785700630855</v>
      </c>
      <c r="G10" s="22">
        <v>817</v>
      </c>
      <c r="H10" s="10">
        <v>24.353120243531208</v>
      </c>
      <c r="I10" s="31">
        <v>7.8092142993691454</v>
      </c>
      <c r="J10" s="108">
        <v>0</v>
      </c>
      <c r="K10" s="108">
        <v>0</v>
      </c>
      <c r="L10" s="108">
        <v>0</v>
      </c>
      <c r="N10" s="68"/>
      <c r="O10" s="20"/>
    </row>
    <row r="11" spans="2:15" ht="15" customHeight="1">
      <c r="B11" s="70" t="str">
        <f>別1!B11</f>
        <v xml:space="preserve">     29(2017)年</v>
      </c>
      <c r="C11" s="21">
        <v>8978</v>
      </c>
      <c r="D11" s="22">
        <v>8569</v>
      </c>
      <c r="E11" s="10">
        <v>-11.156039398652155</v>
      </c>
      <c r="F11" s="31">
        <v>95.444419692581874</v>
      </c>
      <c r="G11" s="22">
        <v>409</v>
      </c>
      <c r="H11" s="10">
        <v>-49.938800489596083</v>
      </c>
      <c r="I11" s="31">
        <v>4.5555803074181336</v>
      </c>
      <c r="J11" s="108">
        <v>0</v>
      </c>
      <c r="K11" s="108">
        <v>0</v>
      </c>
      <c r="L11" s="108">
        <v>0</v>
      </c>
      <c r="N11" s="68"/>
      <c r="O11" s="20"/>
    </row>
    <row r="12" spans="2:15" s="69" customFormat="1" ht="15" customHeight="1">
      <c r="B12" s="129" t="str">
        <f>別1!B12</f>
        <v xml:space="preserve">     30(2018)年</v>
      </c>
      <c r="C12" s="130">
        <f>[1]京都市!C8</f>
        <v>8896</v>
      </c>
      <c r="D12" s="131">
        <f>[1]京都市!O8</f>
        <v>8559</v>
      </c>
      <c r="E12" s="125">
        <f>D12/D11*100-100</f>
        <v>-0.11669973159061442</v>
      </c>
      <c r="F12" s="134">
        <f>D12/C12*100</f>
        <v>96.211780575539578</v>
      </c>
      <c r="G12" s="131">
        <f>[1]京都市!Q8</f>
        <v>337</v>
      </c>
      <c r="H12" s="125">
        <f>G12/G11*100-100</f>
        <v>-17.603911980440103</v>
      </c>
      <c r="I12" s="134">
        <f>G12/C12*100</f>
        <v>3.7882194244604319</v>
      </c>
      <c r="J12" s="135">
        <v>0</v>
      </c>
      <c r="K12" s="135">
        <v>0</v>
      </c>
      <c r="L12" s="135">
        <v>0</v>
      </c>
      <c r="N12" s="136"/>
      <c r="O12" s="132"/>
    </row>
    <row r="13" spans="2:15" ht="6" customHeight="1">
      <c r="B13" s="4"/>
      <c r="C13" s="13"/>
      <c r="D13" s="4"/>
      <c r="E13" s="4"/>
      <c r="F13" s="4"/>
      <c r="G13" s="4"/>
      <c r="H13" s="4"/>
      <c r="I13" s="4"/>
      <c r="J13" s="4"/>
      <c r="K13" s="4"/>
      <c r="L13" s="4"/>
    </row>
    <row r="14" spans="2:15">
      <c r="B14" s="3"/>
      <c r="C14" s="3"/>
      <c r="D14" s="3"/>
      <c r="E14" s="3"/>
      <c r="F14" s="3"/>
      <c r="G14" s="3"/>
      <c r="H14" s="3"/>
      <c r="I14" s="3"/>
      <c r="J14" s="3"/>
      <c r="K14" s="3"/>
      <c r="L14" s="3"/>
    </row>
    <row r="15" spans="2:15">
      <c r="B15" s="3"/>
      <c r="C15" s="3"/>
      <c r="D15" s="3"/>
      <c r="E15" s="3"/>
      <c r="F15" s="3"/>
      <c r="G15" s="3"/>
      <c r="H15" s="3"/>
      <c r="I15" s="3"/>
      <c r="J15" s="3"/>
      <c r="K15" s="3"/>
      <c r="L15" s="3"/>
    </row>
    <row r="18" spans="5:9">
      <c r="E18" s="30"/>
      <c r="F18" s="10"/>
      <c r="H18" s="30"/>
      <c r="I18" s="10"/>
    </row>
    <row r="19" spans="5:9">
      <c r="E19" s="31"/>
      <c r="F19" s="10"/>
      <c r="H19" s="31"/>
      <c r="I19" s="10"/>
    </row>
    <row r="20" spans="5:9">
      <c r="E20" s="31"/>
      <c r="F20" s="10"/>
      <c r="H20" s="31"/>
      <c r="I20" s="10"/>
    </row>
    <row r="21" spans="5:9">
      <c r="E21" s="31"/>
      <c r="F21" s="10"/>
      <c r="G21" s="15"/>
      <c r="H21" s="31"/>
      <c r="I21" s="10"/>
    </row>
    <row r="22" spans="5:9">
      <c r="E22" s="32"/>
      <c r="F22" s="33"/>
      <c r="H22" s="32"/>
      <c r="I22" s="33"/>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tabColor theme="9" tint="0.39997558519241921"/>
  </sheetPr>
  <dimension ref="B2:O34"/>
  <sheetViews>
    <sheetView showGridLines="0" zoomScaleNormal="100" zoomScaleSheetLayoutView="100" workbookViewId="0"/>
  </sheetViews>
  <sheetFormatPr defaultRowHeight="13.5"/>
  <cols>
    <col min="1" max="1" width="1.875" customWidth="1"/>
    <col min="2" max="2" width="16" customWidth="1"/>
    <col min="3" max="5" width="8.625" customWidth="1"/>
    <col min="6" max="6" width="7.5" bestFit="1" customWidth="1"/>
    <col min="7" max="8" width="8.625" customWidth="1"/>
    <col min="9" max="9" width="7.5" bestFit="1" customWidth="1"/>
    <col min="10" max="11" width="8.625" customWidth="1"/>
    <col min="12" max="12" width="7.5" bestFit="1" customWidth="1"/>
    <col min="257" max="257" width="1.875" customWidth="1"/>
    <col min="258" max="258" width="11.625" customWidth="1"/>
    <col min="259" max="268" width="8" customWidth="1"/>
    <col min="513" max="513" width="1.875" customWidth="1"/>
    <col min="514" max="514" width="11.625" customWidth="1"/>
    <col min="515" max="524" width="8" customWidth="1"/>
    <col min="769" max="769" width="1.875" customWidth="1"/>
    <col min="770" max="770" width="11.625" customWidth="1"/>
    <col min="771" max="780" width="8" customWidth="1"/>
    <col min="1025" max="1025" width="1.875" customWidth="1"/>
    <col min="1026" max="1026" width="11.625" customWidth="1"/>
    <col min="1027" max="1036" width="8" customWidth="1"/>
    <col min="1281" max="1281" width="1.875" customWidth="1"/>
    <col min="1282" max="1282" width="11.625" customWidth="1"/>
    <col min="1283" max="1292" width="8" customWidth="1"/>
    <col min="1537" max="1537" width="1.875" customWidth="1"/>
    <col min="1538" max="1538" width="11.625" customWidth="1"/>
    <col min="1539" max="1548" width="8" customWidth="1"/>
    <col min="1793" max="1793" width="1.875" customWidth="1"/>
    <col min="1794" max="1794" width="11.625" customWidth="1"/>
    <col min="1795" max="1804" width="8" customWidth="1"/>
    <col min="2049" max="2049" width="1.875" customWidth="1"/>
    <col min="2050" max="2050" width="11.625" customWidth="1"/>
    <col min="2051" max="2060" width="8" customWidth="1"/>
    <col min="2305" max="2305" width="1.875" customWidth="1"/>
    <col min="2306" max="2306" width="11.625" customWidth="1"/>
    <col min="2307" max="2316" width="8" customWidth="1"/>
    <col min="2561" max="2561" width="1.875" customWidth="1"/>
    <col min="2562" max="2562" width="11.625" customWidth="1"/>
    <col min="2563" max="2572" width="8" customWidth="1"/>
    <col min="2817" max="2817" width="1.875" customWidth="1"/>
    <col min="2818" max="2818" width="11.625" customWidth="1"/>
    <col min="2819" max="2828" width="8" customWidth="1"/>
    <col min="3073" max="3073" width="1.875" customWidth="1"/>
    <col min="3074" max="3074" width="11.625" customWidth="1"/>
    <col min="3075" max="3084" width="8" customWidth="1"/>
    <col min="3329" max="3329" width="1.875" customWidth="1"/>
    <col min="3330" max="3330" width="11.625" customWidth="1"/>
    <col min="3331" max="3340" width="8" customWidth="1"/>
    <col min="3585" max="3585" width="1.875" customWidth="1"/>
    <col min="3586" max="3586" width="11.625" customWidth="1"/>
    <col min="3587" max="3596" width="8" customWidth="1"/>
    <col min="3841" max="3841" width="1.875" customWidth="1"/>
    <col min="3842" max="3842" width="11.625" customWidth="1"/>
    <col min="3843" max="3852" width="8" customWidth="1"/>
    <col min="4097" max="4097" width="1.875" customWidth="1"/>
    <col min="4098" max="4098" width="11.625" customWidth="1"/>
    <col min="4099" max="4108" width="8" customWidth="1"/>
    <col min="4353" max="4353" width="1.875" customWidth="1"/>
    <col min="4354" max="4354" width="11.625" customWidth="1"/>
    <col min="4355" max="4364" width="8" customWidth="1"/>
    <col min="4609" max="4609" width="1.875" customWidth="1"/>
    <col min="4610" max="4610" width="11.625" customWidth="1"/>
    <col min="4611" max="4620" width="8" customWidth="1"/>
    <col min="4865" max="4865" width="1.875" customWidth="1"/>
    <col min="4866" max="4866" width="11.625" customWidth="1"/>
    <col min="4867" max="4876" width="8" customWidth="1"/>
    <col min="5121" max="5121" width="1.875" customWidth="1"/>
    <col min="5122" max="5122" width="11.625" customWidth="1"/>
    <col min="5123" max="5132" width="8" customWidth="1"/>
    <col min="5377" max="5377" width="1.875" customWidth="1"/>
    <col min="5378" max="5378" width="11.625" customWidth="1"/>
    <col min="5379" max="5388" width="8" customWidth="1"/>
    <col min="5633" max="5633" width="1.875" customWidth="1"/>
    <col min="5634" max="5634" width="11.625" customWidth="1"/>
    <col min="5635" max="5644" width="8" customWidth="1"/>
    <col min="5889" max="5889" width="1.875" customWidth="1"/>
    <col min="5890" max="5890" width="11.625" customWidth="1"/>
    <col min="5891" max="5900" width="8" customWidth="1"/>
    <col min="6145" max="6145" width="1.875" customWidth="1"/>
    <col min="6146" max="6146" width="11.625" customWidth="1"/>
    <col min="6147" max="6156" width="8" customWidth="1"/>
    <col min="6401" max="6401" width="1.875" customWidth="1"/>
    <col min="6402" max="6402" width="11.625" customWidth="1"/>
    <col min="6403" max="6412" width="8" customWidth="1"/>
    <col min="6657" max="6657" width="1.875" customWidth="1"/>
    <col min="6658" max="6658" width="11.625" customWidth="1"/>
    <col min="6659" max="6668" width="8" customWidth="1"/>
    <col min="6913" max="6913" width="1.875" customWidth="1"/>
    <col min="6914" max="6914" width="11.625" customWidth="1"/>
    <col min="6915" max="6924" width="8" customWidth="1"/>
    <col min="7169" max="7169" width="1.875" customWidth="1"/>
    <col min="7170" max="7170" width="11.625" customWidth="1"/>
    <col min="7171" max="7180" width="8" customWidth="1"/>
    <col min="7425" max="7425" width="1.875" customWidth="1"/>
    <col min="7426" max="7426" width="11.625" customWidth="1"/>
    <col min="7427" max="7436" width="8" customWidth="1"/>
    <col min="7681" max="7681" width="1.875" customWidth="1"/>
    <col min="7682" max="7682" width="11.625" customWidth="1"/>
    <col min="7683" max="7692" width="8" customWidth="1"/>
    <col min="7937" max="7937" width="1.875" customWidth="1"/>
    <col min="7938" max="7938" width="11.625" customWidth="1"/>
    <col min="7939" max="7948" width="8" customWidth="1"/>
    <col min="8193" max="8193" width="1.875" customWidth="1"/>
    <col min="8194" max="8194" width="11.625" customWidth="1"/>
    <col min="8195" max="8204" width="8" customWidth="1"/>
    <col min="8449" max="8449" width="1.875" customWidth="1"/>
    <col min="8450" max="8450" width="11.625" customWidth="1"/>
    <col min="8451" max="8460" width="8" customWidth="1"/>
    <col min="8705" max="8705" width="1.875" customWidth="1"/>
    <col min="8706" max="8706" width="11.625" customWidth="1"/>
    <col min="8707" max="8716" width="8" customWidth="1"/>
    <col min="8961" max="8961" width="1.875" customWidth="1"/>
    <col min="8962" max="8962" width="11.625" customWidth="1"/>
    <col min="8963" max="8972" width="8" customWidth="1"/>
    <col min="9217" max="9217" width="1.875" customWidth="1"/>
    <col min="9218" max="9218" width="11.625" customWidth="1"/>
    <col min="9219" max="9228" width="8" customWidth="1"/>
    <col min="9473" max="9473" width="1.875" customWidth="1"/>
    <col min="9474" max="9474" width="11.625" customWidth="1"/>
    <col min="9475" max="9484" width="8" customWidth="1"/>
    <col min="9729" max="9729" width="1.875" customWidth="1"/>
    <col min="9730" max="9730" width="11.625" customWidth="1"/>
    <col min="9731" max="9740" width="8" customWidth="1"/>
    <col min="9985" max="9985" width="1.875" customWidth="1"/>
    <col min="9986" max="9986" width="11.625" customWidth="1"/>
    <col min="9987" max="9996" width="8" customWidth="1"/>
    <col min="10241" max="10241" width="1.875" customWidth="1"/>
    <col min="10242" max="10242" width="11.625" customWidth="1"/>
    <col min="10243" max="10252" width="8" customWidth="1"/>
    <col min="10497" max="10497" width="1.875" customWidth="1"/>
    <col min="10498" max="10498" width="11.625" customWidth="1"/>
    <col min="10499" max="10508" width="8" customWidth="1"/>
    <col min="10753" max="10753" width="1.875" customWidth="1"/>
    <col min="10754" max="10754" width="11.625" customWidth="1"/>
    <col min="10755" max="10764" width="8" customWidth="1"/>
    <col min="11009" max="11009" width="1.875" customWidth="1"/>
    <col min="11010" max="11010" width="11.625" customWidth="1"/>
    <col min="11011" max="11020" width="8" customWidth="1"/>
    <col min="11265" max="11265" width="1.875" customWidth="1"/>
    <col min="11266" max="11266" width="11.625" customWidth="1"/>
    <col min="11267" max="11276" width="8" customWidth="1"/>
    <col min="11521" max="11521" width="1.875" customWidth="1"/>
    <col min="11522" max="11522" width="11.625" customWidth="1"/>
    <col min="11523" max="11532" width="8" customWidth="1"/>
    <col min="11777" max="11777" width="1.875" customWidth="1"/>
    <col min="11778" max="11778" width="11.625" customWidth="1"/>
    <col min="11779" max="11788" width="8" customWidth="1"/>
    <col min="12033" max="12033" width="1.875" customWidth="1"/>
    <col min="12034" max="12034" width="11.625" customWidth="1"/>
    <col min="12035" max="12044" width="8" customWidth="1"/>
    <col min="12289" max="12289" width="1.875" customWidth="1"/>
    <col min="12290" max="12290" width="11.625" customWidth="1"/>
    <col min="12291" max="12300" width="8" customWidth="1"/>
    <col min="12545" max="12545" width="1.875" customWidth="1"/>
    <col min="12546" max="12546" width="11.625" customWidth="1"/>
    <col min="12547" max="12556" width="8" customWidth="1"/>
    <col min="12801" max="12801" width="1.875" customWidth="1"/>
    <col min="12802" max="12802" width="11.625" customWidth="1"/>
    <col min="12803" max="12812" width="8" customWidth="1"/>
    <col min="13057" max="13057" width="1.875" customWidth="1"/>
    <col min="13058" max="13058" width="11.625" customWidth="1"/>
    <col min="13059" max="13068" width="8" customWidth="1"/>
    <col min="13313" max="13313" width="1.875" customWidth="1"/>
    <col min="13314" max="13314" width="11.625" customWidth="1"/>
    <col min="13315" max="13324" width="8" customWidth="1"/>
    <col min="13569" max="13569" width="1.875" customWidth="1"/>
    <col min="13570" max="13570" width="11.625" customWidth="1"/>
    <col min="13571" max="13580" width="8" customWidth="1"/>
    <col min="13825" max="13825" width="1.875" customWidth="1"/>
    <col min="13826" max="13826" width="11.625" customWidth="1"/>
    <col min="13827" max="13836" width="8" customWidth="1"/>
    <col min="14081" max="14081" width="1.875" customWidth="1"/>
    <col min="14082" max="14082" width="11.625" customWidth="1"/>
    <col min="14083" max="14092" width="8" customWidth="1"/>
    <col min="14337" max="14337" width="1.875" customWidth="1"/>
    <col min="14338" max="14338" width="11.625" customWidth="1"/>
    <col min="14339" max="14348" width="8" customWidth="1"/>
    <col min="14593" max="14593" width="1.875" customWidth="1"/>
    <col min="14594" max="14594" width="11.625" customWidth="1"/>
    <col min="14595" max="14604" width="8" customWidth="1"/>
    <col min="14849" max="14849" width="1.875" customWidth="1"/>
    <col min="14850" max="14850" width="11.625" customWidth="1"/>
    <col min="14851" max="14860" width="8" customWidth="1"/>
    <col min="15105" max="15105" width="1.875" customWidth="1"/>
    <col min="15106" max="15106" width="11.625" customWidth="1"/>
    <col min="15107" max="15116" width="8" customWidth="1"/>
    <col min="15361" max="15361" width="1.875" customWidth="1"/>
    <col min="15362" max="15362" width="11.625" customWidth="1"/>
    <col min="15363" max="15372" width="8" customWidth="1"/>
    <col min="15617" max="15617" width="1.875" customWidth="1"/>
    <col min="15618" max="15618" width="11.625" customWidth="1"/>
    <col min="15619" max="15628" width="8" customWidth="1"/>
    <col min="15873" max="15873" width="1.875" customWidth="1"/>
    <col min="15874" max="15874" width="11.625" customWidth="1"/>
    <col min="15875" max="15884" width="8" customWidth="1"/>
    <col min="16129" max="16129" width="1.875" customWidth="1"/>
    <col min="16130" max="16130" width="11.625" customWidth="1"/>
    <col min="16131" max="16140" width="8" customWidth="1"/>
  </cols>
  <sheetData>
    <row r="2" spans="2:15">
      <c r="B2" s="183" t="s">
        <v>80</v>
      </c>
      <c r="C2" s="183"/>
      <c r="D2" s="183"/>
      <c r="E2" s="183"/>
      <c r="F2" s="183"/>
      <c r="G2" s="183"/>
      <c r="H2" s="183"/>
      <c r="I2" s="183"/>
      <c r="J2" s="183"/>
      <c r="K2" s="183"/>
      <c r="L2" s="183"/>
    </row>
    <row r="3" spans="2:15" ht="14.25">
      <c r="B3" s="100"/>
      <c r="C3" s="100"/>
      <c r="D3" s="100"/>
      <c r="E3" s="100"/>
      <c r="F3" s="100"/>
      <c r="G3" s="100"/>
      <c r="H3" s="100"/>
      <c r="I3" s="100"/>
      <c r="J3" s="100"/>
      <c r="K3" s="100"/>
      <c r="L3" s="100"/>
    </row>
    <row r="4" spans="2:15">
      <c r="B4" s="3" t="s">
        <v>22</v>
      </c>
      <c r="C4" s="3"/>
      <c r="D4" s="3"/>
      <c r="E4" s="3"/>
      <c r="F4" s="3"/>
      <c r="G4" s="3"/>
      <c r="H4" s="3"/>
      <c r="I4" s="3"/>
      <c r="J4" s="3"/>
      <c r="K4" s="3"/>
      <c r="L4" s="3"/>
    </row>
    <row r="5" spans="2:15">
      <c r="B5" s="188" t="s">
        <v>8</v>
      </c>
      <c r="C5" s="102" t="s">
        <v>28</v>
      </c>
      <c r="D5" s="194" t="s">
        <v>29</v>
      </c>
      <c r="E5" s="194"/>
      <c r="F5" s="194"/>
      <c r="G5" s="194" t="s">
        <v>30</v>
      </c>
      <c r="H5" s="194"/>
      <c r="I5" s="194"/>
      <c r="J5" s="194" t="s">
        <v>31</v>
      </c>
      <c r="K5" s="192"/>
      <c r="L5" s="192"/>
      <c r="M5" s="15"/>
    </row>
    <row r="6" spans="2:15">
      <c r="B6" s="189"/>
      <c r="C6" s="103" t="s">
        <v>14</v>
      </c>
      <c r="D6" s="103" t="s">
        <v>14</v>
      </c>
      <c r="E6" s="103" t="s">
        <v>5</v>
      </c>
      <c r="F6" s="103" t="s">
        <v>27</v>
      </c>
      <c r="G6" s="103" t="s">
        <v>14</v>
      </c>
      <c r="H6" s="103" t="s">
        <v>5</v>
      </c>
      <c r="I6" s="103" t="s">
        <v>27</v>
      </c>
      <c r="J6" s="103" t="s">
        <v>14</v>
      </c>
      <c r="K6" s="102" t="s">
        <v>5</v>
      </c>
      <c r="L6" s="102" t="s">
        <v>27</v>
      </c>
      <c r="M6" s="15"/>
    </row>
    <row r="7" spans="2:15" ht="6" customHeight="1">
      <c r="B7" s="3"/>
      <c r="C7" s="16"/>
      <c r="D7" s="3"/>
      <c r="E7" s="3"/>
      <c r="F7" s="3"/>
      <c r="G7" s="3"/>
      <c r="H7" s="3"/>
      <c r="I7" s="3"/>
      <c r="J7" s="3"/>
      <c r="K7" s="3"/>
      <c r="L7" s="3"/>
    </row>
    <row r="8" spans="2:15" ht="15" customHeight="1">
      <c r="B8" s="70" t="str">
        <f>別4!B8</f>
        <v xml:space="preserve"> 平成 26(2014)年</v>
      </c>
      <c r="C8" s="21">
        <v>10529</v>
      </c>
      <c r="D8" s="22">
        <v>3628</v>
      </c>
      <c r="E8" s="10">
        <v>-16.05738084220269</v>
      </c>
      <c r="F8" s="10">
        <v>34.457213410580302</v>
      </c>
      <c r="G8" s="22">
        <v>292</v>
      </c>
      <c r="H8" s="10">
        <v>-9.0342679127725916</v>
      </c>
      <c r="I8" s="10">
        <v>2.7732928103333649</v>
      </c>
      <c r="J8" s="22">
        <v>6609</v>
      </c>
      <c r="K8" s="10">
        <v>-16.961929890689788</v>
      </c>
      <c r="L8" s="10">
        <v>62.769493779086339</v>
      </c>
      <c r="N8" s="68"/>
      <c r="O8" s="20"/>
    </row>
    <row r="9" spans="2:15" ht="15" customHeight="1">
      <c r="B9" s="70" t="str">
        <f>別4!B9</f>
        <v xml:space="preserve">     27(2015)年</v>
      </c>
      <c r="C9" s="21">
        <v>10518</v>
      </c>
      <c r="D9" s="22">
        <v>3605</v>
      </c>
      <c r="E9" s="10">
        <v>-0.63395810363836347</v>
      </c>
      <c r="F9" s="10">
        <v>34.274576915763454</v>
      </c>
      <c r="G9" s="22">
        <v>322</v>
      </c>
      <c r="H9" s="10">
        <v>10.273972602739718</v>
      </c>
      <c r="I9" s="10">
        <v>3.0614185206312987</v>
      </c>
      <c r="J9" s="22">
        <v>6591</v>
      </c>
      <c r="K9" s="10">
        <v>-0.27235587834771025</v>
      </c>
      <c r="L9" s="10">
        <v>62.664004563605246</v>
      </c>
      <c r="N9" s="68"/>
      <c r="O9" s="20"/>
    </row>
    <row r="10" spans="2:15" ht="15" customHeight="1">
      <c r="B10" s="70" t="str">
        <f>別4!B10</f>
        <v xml:space="preserve">     28(2016)年</v>
      </c>
      <c r="C10" s="21">
        <v>10462</v>
      </c>
      <c r="D10" s="22">
        <v>3635</v>
      </c>
      <c r="E10" s="10">
        <v>0.8321775312066535</v>
      </c>
      <c r="F10" s="10">
        <v>34.744790670999812</v>
      </c>
      <c r="G10" s="22">
        <v>404</v>
      </c>
      <c r="H10" s="10">
        <v>25.465838509316768</v>
      </c>
      <c r="I10" s="10">
        <v>3.8615943414261134</v>
      </c>
      <c r="J10" s="22">
        <v>6423</v>
      </c>
      <c r="K10" s="10">
        <v>-2.5489303595812487</v>
      </c>
      <c r="L10" s="10">
        <v>61.393614987574075</v>
      </c>
      <c r="N10" s="68"/>
      <c r="O10" s="20"/>
    </row>
    <row r="11" spans="2:15" ht="15" customHeight="1">
      <c r="B11" s="70" t="str">
        <f>別4!B11</f>
        <v xml:space="preserve">     29(2017)年</v>
      </c>
      <c r="C11" s="21">
        <v>8978</v>
      </c>
      <c r="D11" s="22">
        <v>3376</v>
      </c>
      <c r="E11" s="10">
        <v>-7.1251719394772977</v>
      </c>
      <c r="F11" s="10">
        <v>37.60302962797951</v>
      </c>
      <c r="G11" s="22">
        <v>233</v>
      </c>
      <c r="H11" s="10">
        <v>-42.32673267326733</v>
      </c>
      <c r="I11" s="10">
        <v>2.5952327912675428</v>
      </c>
      <c r="J11" s="22">
        <v>5369</v>
      </c>
      <c r="K11" s="10">
        <v>-16.409777362603137</v>
      </c>
      <c r="L11" s="10">
        <v>59.801737580752956</v>
      </c>
      <c r="N11" s="68"/>
      <c r="O11" s="20"/>
    </row>
    <row r="12" spans="2:15" s="69" customFormat="1" ht="15" customHeight="1">
      <c r="B12" s="129" t="str">
        <f>別4!B12</f>
        <v xml:space="preserve">     30(2018)年</v>
      </c>
      <c r="C12" s="130">
        <f>[1]京都市!C8</f>
        <v>8896</v>
      </c>
      <c r="D12" s="131">
        <f>[1]京都市!T8</f>
        <v>3319</v>
      </c>
      <c r="E12" s="125">
        <f>D12/D11*100-100</f>
        <v>-1.6883886255924239</v>
      </c>
      <c r="F12" s="125">
        <f>D12/C12*100</f>
        <v>37.30890287769784</v>
      </c>
      <c r="G12" s="131">
        <f>[1]京都市!V8</f>
        <v>256</v>
      </c>
      <c r="H12" s="125">
        <f>G12/G11*100-100</f>
        <v>9.8712446351931362</v>
      </c>
      <c r="I12" s="125">
        <f>G12/$C$12*100</f>
        <v>2.877697841726619</v>
      </c>
      <c r="J12" s="131">
        <f>[1]京都市!X8</f>
        <v>5321</v>
      </c>
      <c r="K12" s="125">
        <f>J12/J11*100-100</f>
        <v>-0.89402123300428116</v>
      </c>
      <c r="L12" s="125">
        <f>J12/$C$12*100</f>
        <v>59.813399280575538</v>
      </c>
      <c r="N12" s="136"/>
      <c r="O12" s="132"/>
    </row>
    <row r="13" spans="2:15" ht="6" customHeight="1">
      <c r="B13" s="4"/>
      <c r="C13" s="13"/>
      <c r="D13" s="4"/>
      <c r="E13" s="4"/>
      <c r="F13" s="4"/>
      <c r="G13" s="4"/>
      <c r="H13" s="4"/>
      <c r="I13" s="4"/>
      <c r="J13" s="4"/>
      <c r="K13" s="4"/>
      <c r="L13" s="4"/>
      <c r="N13" s="68"/>
    </row>
    <row r="14" spans="2:15">
      <c r="B14" s="7"/>
      <c r="C14" s="7"/>
      <c r="D14" s="7"/>
      <c r="E14" s="7"/>
      <c r="F14" s="7"/>
      <c r="G14" s="7"/>
      <c r="H14" s="7"/>
      <c r="I14" s="7"/>
      <c r="J14" s="7"/>
      <c r="K14" s="7"/>
      <c r="L14" s="7"/>
      <c r="N14" s="68"/>
    </row>
    <row r="15" spans="2:15">
      <c r="B15" s="7"/>
      <c r="C15" s="7"/>
      <c r="D15" s="7"/>
      <c r="E15" s="7"/>
      <c r="F15" s="7"/>
      <c r="G15" s="7"/>
      <c r="H15" s="7"/>
      <c r="I15" s="7"/>
      <c r="J15" s="7"/>
      <c r="K15" s="7"/>
      <c r="L15" s="7"/>
      <c r="N15" s="68"/>
    </row>
    <row r="16" spans="2:15" ht="16.5" customHeight="1">
      <c r="F16" s="7"/>
      <c r="G16" s="7"/>
      <c r="H16" s="7"/>
      <c r="I16" s="7"/>
      <c r="J16" s="7"/>
      <c r="K16" s="7"/>
      <c r="L16" s="7"/>
      <c r="N16" s="68"/>
    </row>
    <row r="17" spans="5:14" ht="16.5" customHeight="1">
      <c r="F17" s="7"/>
      <c r="G17" s="7"/>
      <c r="H17" s="7"/>
      <c r="I17" s="7"/>
      <c r="J17" s="7"/>
      <c r="K17" s="7"/>
      <c r="L17" s="7"/>
      <c r="N17" s="68"/>
    </row>
    <row r="18" spans="5:14" ht="16.5" customHeight="1">
      <c r="F18" s="7"/>
      <c r="G18" s="7"/>
      <c r="H18" s="7"/>
      <c r="I18" s="7"/>
      <c r="J18" s="7"/>
      <c r="K18" s="7"/>
      <c r="L18" s="7"/>
      <c r="N18" s="68"/>
    </row>
    <row r="19" spans="5:14" ht="16.5" customHeight="1">
      <c r="F19" s="3"/>
      <c r="G19" s="3"/>
      <c r="H19" s="3"/>
      <c r="I19" s="3"/>
      <c r="J19" s="3"/>
      <c r="K19" s="3"/>
      <c r="L19" s="3"/>
    </row>
    <row r="20" spans="5:14" ht="16.5" customHeight="1">
      <c r="F20" s="3"/>
      <c r="G20" s="3"/>
      <c r="H20" s="3"/>
      <c r="I20" s="3"/>
      <c r="J20" s="3"/>
      <c r="K20" s="3"/>
      <c r="L20" s="3"/>
    </row>
    <row r="21" spans="5:14" ht="16.5" customHeight="1"/>
    <row r="22" spans="5:14" ht="16.5" customHeight="1"/>
    <row r="23" spans="5:14" ht="16.5" customHeight="1"/>
    <row r="24" spans="5:14" ht="16.5" customHeight="1"/>
    <row r="25" spans="5:14" ht="16.5" customHeight="1"/>
    <row r="26" spans="5:14" ht="16.5" customHeight="1"/>
    <row r="27" spans="5:14" ht="16.5" customHeight="1"/>
    <row r="29" spans="5:14">
      <c r="E29" s="34"/>
    </row>
    <row r="30" spans="5:14">
      <c r="E30" s="34"/>
    </row>
    <row r="31" spans="5:14">
      <c r="E31" s="34"/>
    </row>
    <row r="32" spans="5:14">
      <c r="E32" s="34"/>
    </row>
    <row r="33" spans="5:5">
      <c r="E33" s="34"/>
    </row>
    <row r="34" spans="5:5">
      <c r="E34" s="34"/>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tabColor theme="9" tint="0.39997558519241921"/>
  </sheetPr>
  <dimension ref="B2:O24"/>
  <sheetViews>
    <sheetView showGridLines="0" zoomScaleNormal="100" zoomScaleSheetLayoutView="100" workbookViewId="0"/>
  </sheetViews>
  <sheetFormatPr defaultRowHeight="13.5"/>
  <cols>
    <col min="1" max="1" width="1.875" customWidth="1"/>
    <col min="2" max="2" width="16" customWidth="1"/>
    <col min="3" max="3" width="8.5" bestFit="1" customWidth="1"/>
    <col min="4" max="4" width="8.375" bestFit="1" customWidth="1"/>
    <col min="5" max="5" width="8.5" bestFit="1" customWidth="1"/>
    <col min="6" max="6" width="7.5" bestFit="1" customWidth="1"/>
    <col min="7" max="7" width="9.5" bestFit="1" customWidth="1"/>
    <col min="8" max="8" width="8.5" bestFit="1" customWidth="1"/>
    <col min="9" max="9" width="7.5" bestFit="1" customWidth="1"/>
    <col min="10" max="11" width="8.5" bestFit="1" customWidth="1"/>
    <col min="12" max="12" width="7.5" bestFit="1" customWidth="1"/>
    <col min="257" max="257" width="1.875" customWidth="1"/>
    <col min="258" max="258" width="11.625" customWidth="1"/>
    <col min="259" max="259" width="9.5" customWidth="1"/>
    <col min="260" max="261" width="9.25" customWidth="1"/>
    <col min="262" max="262" width="8.5" customWidth="1"/>
    <col min="263" max="264" width="9.25" customWidth="1"/>
    <col min="265" max="265" width="8.5" customWidth="1"/>
    <col min="266" max="267" width="9.25" customWidth="1"/>
    <col min="268" max="268" width="8.5" customWidth="1"/>
    <col min="513" max="513" width="1.875" customWidth="1"/>
    <col min="514" max="514" width="11.625" customWidth="1"/>
    <col min="515" max="515" width="9.5" customWidth="1"/>
    <col min="516" max="517" width="9.25" customWidth="1"/>
    <col min="518" max="518" width="8.5" customWidth="1"/>
    <col min="519" max="520" width="9.25" customWidth="1"/>
    <col min="521" max="521" width="8.5" customWidth="1"/>
    <col min="522" max="523" width="9.25" customWidth="1"/>
    <col min="524" max="524" width="8.5" customWidth="1"/>
    <col min="769" max="769" width="1.875" customWidth="1"/>
    <col min="770" max="770" width="11.625" customWidth="1"/>
    <col min="771" max="771" width="9.5" customWidth="1"/>
    <col min="772" max="773" width="9.25" customWidth="1"/>
    <col min="774" max="774" width="8.5" customWidth="1"/>
    <col min="775" max="776" width="9.25" customWidth="1"/>
    <col min="777" max="777" width="8.5" customWidth="1"/>
    <col min="778" max="779" width="9.25" customWidth="1"/>
    <col min="780" max="780" width="8.5" customWidth="1"/>
    <col min="1025" max="1025" width="1.875" customWidth="1"/>
    <col min="1026" max="1026" width="11.625" customWidth="1"/>
    <col min="1027" max="1027" width="9.5" customWidth="1"/>
    <col min="1028" max="1029" width="9.25" customWidth="1"/>
    <col min="1030" max="1030" width="8.5" customWidth="1"/>
    <col min="1031" max="1032" width="9.25" customWidth="1"/>
    <col min="1033" max="1033" width="8.5" customWidth="1"/>
    <col min="1034" max="1035" width="9.25" customWidth="1"/>
    <col min="1036" max="1036" width="8.5" customWidth="1"/>
    <col min="1281" max="1281" width="1.875" customWidth="1"/>
    <col min="1282" max="1282" width="11.625" customWidth="1"/>
    <col min="1283" max="1283" width="9.5" customWidth="1"/>
    <col min="1284" max="1285" width="9.25" customWidth="1"/>
    <col min="1286" max="1286" width="8.5" customWidth="1"/>
    <col min="1287" max="1288" width="9.25" customWidth="1"/>
    <col min="1289" max="1289" width="8.5" customWidth="1"/>
    <col min="1290" max="1291" width="9.25" customWidth="1"/>
    <col min="1292" max="1292" width="8.5" customWidth="1"/>
    <col min="1537" max="1537" width="1.875" customWidth="1"/>
    <col min="1538" max="1538" width="11.625" customWidth="1"/>
    <col min="1539" max="1539" width="9.5" customWidth="1"/>
    <col min="1540" max="1541" width="9.25" customWidth="1"/>
    <col min="1542" max="1542" width="8.5" customWidth="1"/>
    <col min="1543" max="1544" width="9.25" customWidth="1"/>
    <col min="1545" max="1545" width="8.5" customWidth="1"/>
    <col min="1546" max="1547" width="9.25" customWidth="1"/>
    <col min="1548" max="1548" width="8.5" customWidth="1"/>
    <col min="1793" max="1793" width="1.875" customWidth="1"/>
    <col min="1794" max="1794" width="11.625" customWidth="1"/>
    <col min="1795" max="1795" width="9.5" customWidth="1"/>
    <col min="1796" max="1797" width="9.25" customWidth="1"/>
    <col min="1798" max="1798" width="8.5" customWidth="1"/>
    <col min="1799" max="1800" width="9.25" customWidth="1"/>
    <col min="1801" max="1801" width="8.5" customWidth="1"/>
    <col min="1802" max="1803" width="9.25" customWidth="1"/>
    <col min="1804" max="1804" width="8.5" customWidth="1"/>
    <col min="2049" max="2049" width="1.875" customWidth="1"/>
    <col min="2050" max="2050" width="11.625" customWidth="1"/>
    <col min="2051" max="2051" width="9.5" customWidth="1"/>
    <col min="2052" max="2053" width="9.25" customWidth="1"/>
    <col min="2054" max="2054" width="8.5" customWidth="1"/>
    <col min="2055" max="2056" width="9.25" customWidth="1"/>
    <col min="2057" max="2057" width="8.5" customWidth="1"/>
    <col min="2058" max="2059" width="9.25" customWidth="1"/>
    <col min="2060" max="2060" width="8.5" customWidth="1"/>
    <col min="2305" max="2305" width="1.875" customWidth="1"/>
    <col min="2306" max="2306" width="11.625" customWidth="1"/>
    <col min="2307" max="2307" width="9.5" customWidth="1"/>
    <col min="2308" max="2309" width="9.25" customWidth="1"/>
    <col min="2310" max="2310" width="8.5" customWidth="1"/>
    <col min="2311" max="2312" width="9.25" customWidth="1"/>
    <col min="2313" max="2313" width="8.5" customWidth="1"/>
    <col min="2314" max="2315" width="9.25" customWidth="1"/>
    <col min="2316" max="2316" width="8.5" customWidth="1"/>
    <col min="2561" max="2561" width="1.875" customWidth="1"/>
    <col min="2562" max="2562" width="11.625" customWidth="1"/>
    <col min="2563" max="2563" width="9.5" customWidth="1"/>
    <col min="2564" max="2565" width="9.25" customWidth="1"/>
    <col min="2566" max="2566" width="8.5" customWidth="1"/>
    <col min="2567" max="2568" width="9.25" customWidth="1"/>
    <col min="2569" max="2569" width="8.5" customWidth="1"/>
    <col min="2570" max="2571" width="9.25" customWidth="1"/>
    <col min="2572" max="2572" width="8.5" customWidth="1"/>
    <col min="2817" max="2817" width="1.875" customWidth="1"/>
    <col min="2818" max="2818" width="11.625" customWidth="1"/>
    <col min="2819" max="2819" width="9.5" customWidth="1"/>
    <col min="2820" max="2821" width="9.25" customWidth="1"/>
    <col min="2822" max="2822" width="8.5" customWidth="1"/>
    <col min="2823" max="2824" width="9.25" customWidth="1"/>
    <col min="2825" max="2825" width="8.5" customWidth="1"/>
    <col min="2826" max="2827" width="9.25" customWidth="1"/>
    <col min="2828" max="2828" width="8.5" customWidth="1"/>
    <col min="3073" max="3073" width="1.875" customWidth="1"/>
    <col min="3074" max="3074" width="11.625" customWidth="1"/>
    <col min="3075" max="3075" width="9.5" customWidth="1"/>
    <col min="3076" max="3077" width="9.25" customWidth="1"/>
    <col min="3078" max="3078" width="8.5" customWidth="1"/>
    <col min="3079" max="3080" width="9.25" customWidth="1"/>
    <col min="3081" max="3081" width="8.5" customWidth="1"/>
    <col min="3082" max="3083" width="9.25" customWidth="1"/>
    <col min="3084" max="3084" width="8.5" customWidth="1"/>
    <col min="3329" max="3329" width="1.875" customWidth="1"/>
    <col min="3330" max="3330" width="11.625" customWidth="1"/>
    <col min="3331" max="3331" width="9.5" customWidth="1"/>
    <col min="3332" max="3333" width="9.25" customWidth="1"/>
    <col min="3334" max="3334" width="8.5" customWidth="1"/>
    <col min="3335" max="3336" width="9.25" customWidth="1"/>
    <col min="3337" max="3337" width="8.5" customWidth="1"/>
    <col min="3338" max="3339" width="9.25" customWidth="1"/>
    <col min="3340" max="3340" width="8.5" customWidth="1"/>
    <col min="3585" max="3585" width="1.875" customWidth="1"/>
    <col min="3586" max="3586" width="11.625" customWidth="1"/>
    <col min="3587" max="3587" width="9.5" customWidth="1"/>
    <col min="3588" max="3589" width="9.25" customWidth="1"/>
    <col min="3590" max="3590" width="8.5" customWidth="1"/>
    <col min="3591" max="3592" width="9.25" customWidth="1"/>
    <col min="3593" max="3593" width="8.5" customWidth="1"/>
    <col min="3594" max="3595" width="9.25" customWidth="1"/>
    <col min="3596" max="3596" width="8.5" customWidth="1"/>
    <col min="3841" max="3841" width="1.875" customWidth="1"/>
    <col min="3842" max="3842" width="11.625" customWidth="1"/>
    <col min="3843" max="3843" width="9.5" customWidth="1"/>
    <col min="3844" max="3845" width="9.25" customWidth="1"/>
    <col min="3846" max="3846" width="8.5" customWidth="1"/>
    <col min="3847" max="3848" width="9.25" customWidth="1"/>
    <col min="3849" max="3849" width="8.5" customWidth="1"/>
    <col min="3850" max="3851" width="9.25" customWidth="1"/>
    <col min="3852" max="3852" width="8.5" customWidth="1"/>
    <col min="4097" max="4097" width="1.875" customWidth="1"/>
    <col min="4098" max="4098" width="11.625" customWidth="1"/>
    <col min="4099" max="4099" width="9.5" customWidth="1"/>
    <col min="4100" max="4101" width="9.25" customWidth="1"/>
    <col min="4102" max="4102" width="8.5" customWidth="1"/>
    <col min="4103" max="4104" width="9.25" customWidth="1"/>
    <col min="4105" max="4105" width="8.5" customWidth="1"/>
    <col min="4106" max="4107" width="9.25" customWidth="1"/>
    <col min="4108" max="4108" width="8.5" customWidth="1"/>
    <col min="4353" max="4353" width="1.875" customWidth="1"/>
    <col min="4354" max="4354" width="11.625" customWidth="1"/>
    <col min="4355" max="4355" width="9.5" customWidth="1"/>
    <col min="4356" max="4357" width="9.25" customWidth="1"/>
    <col min="4358" max="4358" width="8.5" customWidth="1"/>
    <col min="4359" max="4360" width="9.25" customWidth="1"/>
    <col min="4361" max="4361" width="8.5" customWidth="1"/>
    <col min="4362" max="4363" width="9.25" customWidth="1"/>
    <col min="4364" max="4364" width="8.5" customWidth="1"/>
    <col min="4609" max="4609" width="1.875" customWidth="1"/>
    <col min="4610" max="4610" width="11.625" customWidth="1"/>
    <col min="4611" max="4611" width="9.5" customWidth="1"/>
    <col min="4612" max="4613" width="9.25" customWidth="1"/>
    <col min="4614" max="4614" width="8.5" customWidth="1"/>
    <col min="4615" max="4616" width="9.25" customWidth="1"/>
    <col min="4617" max="4617" width="8.5" customWidth="1"/>
    <col min="4618" max="4619" width="9.25" customWidth="1"/>
    <col min="4620" max="4620" width="8.5" customWidth="1"/>
    <col min="4865" max="4865" width="1.875" customWidth="1"/>
    <col min="4866" max="4866" width="11.625" customWidth="1"/>
    <col min="4867" max="4867" width="9.5" customWidth="1"/>
    <col min="4868" max="4869" width="9.25" customWidth="1"/>
    <col min="4870" max="4870" width="8.5" customWidth="1"/>
    <col min="4871" max="4872" width="9.25" customWidth="1"/>
    <col min="4873" max="4873" width="8.5" customWidth="1"/>
    <col min="4874" max="4875" width="9.25" customWidth="1"/>
    <col min="4876" max="4876" width="8.5" customWidth="1"/>
    <col min="5121" max="5121" width="1.875" customWidth="1"/>
    <col min="5122" max="5122" width="11.625" customWidth="1"/>
    <col min="5123" max="5123" width="9.5" customWidth="1"/>
    <col min="5124" max="5125" width="9.25" customWidth="1"/>
    <col min="5126" max="5126" width="8.5" customWidth="1"/>
    <col min="5127" max="5128" width="9.25" customWidth="1"/>
    <col min="5129" max="5129" width="8.5" customWidth="1"/>
    <col min="5130" max="5131" width="9.25" customWidth="1"/>
    <col min="5132" max="5132" width="8.5" customWidth="1"/>
    <col min="5377" max="5377" width="1.875" customWidth="1"/>
    <col min="5378" max="5378" width="11.625" customWidth="1"/>
    <col min="5379" max="5379" width="9.5" customWidth="1"/>
    <col min="5380" max="5381" width="9.25" customWidth="1"/>
    <col min="5382" max="5382" width="8.5" customWidth="1"/>
    <col min="5383" max="5384" width="9.25" customWidth="1"/>
    <col min="5385" max="5385" width="8.5" customWidth="1"/>
    <col min="5386" max="5387" width="9.25" customWidth="1"/>
    <col min="5388" max="5388" width="8.5" customWidth="1"/>
    <col min="5633" max="5633" width="1.875" customWidth="1"/>
    <col min="5634" max="5634" width="11.625" customWidth="1"/>
    <col min="5635" max="5635" width="9.5" customWidth="1"/>
    <col min="5636" max="5637" width="9.25" customWidth="1"/>
    <col min="5638" max="5638" width="8.5" customWidth="1"/>
    <col min="5639" max="5640" width="9.25" customWidth="1"/>
    <col min="5641" max="5641" width="8.5" customWidth="1"/>
    <col min="5642" max="5643" width="9.25" customWidth="1"/>
    <col min="5644" max="5644" width="8.5" customWidth="1"/>
    <col min="5889" max="5889" width="1.875" customWidth="1"/>
    <col min="5890" max="5890" width="11.625" customWidth="1"/>
    <col min="5891" max="5891" width="9.5" customWidth="1"/>
    <col min="5892" max="5893" width="9.25" customWidth="1"/>
    <col min="5894" max="5894" width="8.5" customWidth="1"/>
    <col min="5895" max="5896" width="9.25" customWidth="1"/>
    <col min="5897" max="5897" width="8.5" customWidth="1"/>
    <col min="5898" max="5899" width="9.25" customWidth="1"/>
    <col min="5900" max="5900" width="8.5" customWidth="1"/>
    <col min="6145" max="6145" width="1.875" customWidth="1"/>
    <col min="6146" max="6146" width="11.625" customWidth="1"/>
    <col min="6147" max="6147" width="9.5" customWidth="1"/>
    <col min="6148" max="6149" width="9.25" customWidth="1"/>
    <col min="6150" max="6150" width="8.5" customWidth="1"/>
    <col min="6151" max="6152" width="9.25" customWidth="1"/>
    <col min="6153" max="6153" width="8.5" customWidth="1"/>
    <col min="6154" max="6155" width="9.25" customWidth="1"/>
    <col min="6156" max="6156" width="8.5" customWidth="1"/>
    <col min="6401" max="6401" width="1.875" customWidth="1"/>
    <col min="6402" max="6402" width="11.625" customWidth="1"/>
    <col min="6403" max="6403" width="9.5" customWidth="1"/>
    <col min="6404" max="6405" width="9.25" customWidth="1"/>
    <col min="6406" max="6406" width="8.5" customWidth="1"/>
    <col min="6407" max="6408" width="9.25" customWidth="1"/>
    <col min="6409" max="6409" width="8.5" customWidth="1"/>
    <col min="6410" max="6411" width="9.25" customWidth="1"/>
    <col min="6412" max="6412" width="8.5" customWidth="1"/>
    <col min="6657" max="6657" width="1.875" customWidth="1"/>
    <col min="6658" max="6658" width="11.625" customWidth="1"/>
    <col min="6659" max="6659" width="9.5" customWidth="1"/>
    <col min="6660" max="6661" width="9.25" customWidth="1"/>
    <col min="6662" max="6662" width="8.5" customWidth="1"/>
    <col min="6663" max="6664" width="9.25" customWidth="1"/>
    <col min="6665" max="6665" width="8.5" customWidth="1"/>
    <col min="6666" max="6667" width="9.25" customWidth="1"/>
    <col min="6668" max="6668" width="8.5" customWidth="1"/>
    <col min="6913" max="6913" width="1.875" customWidth="1"/>
    <col min="6914" max="6914" width="11.625" customWidth="1"/>
    <col min="6915" max="6915" width="9.5" customWidth="1"/>
    <col min="6916" max="6917" width="9.25" customWidth="1"/>
    <col min="6918" max="6918" width="8.5" customWidth="1"/>
    <col min="6919" max="6920" width="9.25" customWidth="1"/>
    <col min="6921" max="6921" width="8.5" customWidth="1"/>
    <col min="6922" max="6923" width="9.25" customWidth="1"/>
    <col min="6924" max="6924" width="8.5" customWidth="1"/>
    <col min="7169" max="7169" width="1.875" customWidth="1"/>
    <col min="7170" max="7170" width="11.625" customWidth="1"/>
    <col min="7171" max="7171" width="9.5" customWidth="1"/>
    <col min="7172" max="7173" width="9.25" customWidth="1"/>
    <col min="7174" max="7174" width="8.5" customWidth="1"/>
    <col min="7175" max="7176" width="9.25" customWidth="1"/>
    <col min="7177" max="7177" width="8.5" customWidth="1"/>
    <col min="7178" max="7179" width="9.25" customWidth="1"/>
    <col min="7180" max="7180" width="8.5" customWidth="1"/>
    <col min="7425" max="7425" width="1.875" customWidth="1"/>
    <col min="7426" max="7426" width="11.625" customWidth="1"/>
    <col min="7427" max="7427" width="9.5" customWidth="1"/>
    <col min="7428" max="7429" width="9.25" customWidth="1"/>
    <col min="7430" max="7430" width="8.5" customWidth="1"/>
    <col min="7431" max="7432" width="9.25" customWidth="1"/>
    <col min="7433" max="7433" width="8.5" customWidth="1"/>
    <col min="7434" max="7435" width="9.25" customWidth="1"/>
    <col min="7436" max="7436" width="8.5" customWidth="1"/>
    <col min="7681" max="7681" width="1.875" customWidth="1"/>
    <col min="7682" max="7682" width="11.625" customWidth="1"/>
    <col min="7683" max="7683" width="9.5" customWidth="1"/>
    <col min="7684" max="7685" width="9.25" customWidth="1"/>
    <col min="7686" max="7686" width="8.5" customWidth="1"/>
    <col min="7687" max="7688" width="9.25" customWidth="1"/>
    <col min="7689" max="7689" width="8.5" customWidth="1"/>
    <col min="7690" max="7691" width="9.25" customWidth="1"/>
    <col min="7692" max="7692" width="8.5" customWidth="1"/>
    <col min="7937" max="7937" width="1.875" customWidth="1"/>
    <col min="7938" max="7938" width="11.625" customWidth="1"/>
    <col min="7939" max="7939" width="9.5" customWidth="1"/>
    <col min="7940" max="7941" width="9.25" customWidth="1"/>
    <col min="7942" max="7942" width="8.5" customWidth="1"/>
    <col min="7943" max="7944" width="9.25" customWidth="1"/>
    <col min="7945" max="7945" width="8.5" customWidth="1"/>
    <col min="7946" max="7947" width="9.25" customWidth="1"/>
    <col min="7948" max="7948" width="8.5" customWidth="1"/>
    <col min="8193" max="8193" width="1.875" customWidth="1"/>
    <col min="8194" max="8194" width="11.625" customWidth="1"/>
    <col min="8195" max="8195" width="9.5" customWidth="1"/>
    <col min="8196" max="8197" width="9.25" customWidth="1"/>
    <col min="8198" max="8198" width="8.5" customWidth="1"/>
    <col min="8199" max="8200" width="9.25" customWidth="1"/>
    <col min="8201" max="8201" width="8.5" customWidth="1"/>
    <col min="8202" max="8203" width="9.25" customWidth="1"/>
    <col min="8204" max="8204" width="8.5" customWidth="1"/>
    <col min="8449" max="8449" width="1.875" customWidth="1"/>
    <col min="8450" max="8450" width="11.625" customWidth="1"/>
    <col min="8451" max="8451" width="9.5" customWidth="1"/>
    <col min="8452" max="8453" width="9.25" customWidth="1"/>
    <col min="8454" max="8454" width="8.5" customWidth="1"/>
    <col min="8455" max="8456" width="9.25" customWidth="1"/>
    <col min="8457" max="8457" width="8.5" customWidth="1"/>
    <col min="8458" max="8459" width="9.25" customWidth="1"/>
    <col min="8460" max="8460" width="8.5" customWidth="1"/>
    <col min="8705" max="8705" width="1.875" customWidth="1"/>
    <col min="8706" max="8706" width="11.625" customWidth="1"/>
    <col min="8707" max="8707" width="9.5" customWidth="1"/>
    <col min="8708" max="8709" width="9.25" customWidth="1"/>
    <col min="8710" max="8710" width="8.5" customWidth="1"/>
    <col min="8711" max="8712" width="9.25" customWidth="1"/>
    <col min="8713" max="8713" width="8.5" customWidth="1"/>
    <col min="8714" max="8715" width="9.25" customWidth="1"/>
    <col min="8716" max="8716" width="8.5" customWidth="1"/>
    <col min="8961" max="8961" width="1.875" customWidth="1"/>
    <col min="8962" max="8962" width="11.625" customWidth="1"/>
    <col min="8963" max="8963" width="9.5" customWidth="1"/>
    <col min="8964" max="8965" width="9.25" customWidth="1"/>
    <col min="8966" max="8966" width="8.5" customWidth="1"/>
    <col min="8967" max="8968" width="9.25" customWidth="1"/>
    <col min="8969" max="8969" width="8.5" customWidth="1"/>
    <col min="8970" max="8971" width="9.25" customWidth="1"/>
    <col min="8972" max="8972" width="8.5" customWidth="1"/>
    <col min="9217" max="9217" width="1.875" customWidth="1"/>
    <col min="9218" max="9218" width="11.625" customWidth="1"/>
    <col min="9219" max="9219" width="9.5" customWidth="1"/>
    <col min="9220" max="9221" width="9.25" customWidth="1"/>
    <col min="9222" max="9222" width="8.5" customWidth="1"/>
    <col min="9223" max="9224" width="9.25" customWidth="1"/>
    <col min="9225" max="9225" width="8.5" customWidth="1"/>
    <col min="9226" max="9227" width="9.25" customWidth="1"/>
    <col min="9228" max="9228" width="8.5" customWidth="1"/>
    <col min="9473" max="9473" width="1.875" customWidth="1"/>
    <col min="9474" max="9474" width="11.625" customWidth="1"/>
    <col min="9475" max="9475" width="9.5" customWidth="1"/>
    <col min="9476" max="9477" width="9.25" customWidth="1"/>
    <col min="9478" max="9478" width="8.5" customWidth="1"/>
    <col min="9479" max="9480" width="9.25" customWidth="1"/>
    <col min="9481" max="9481" width="8.5" customWidth="1"/>
    <col min="9482" max="9483" width="9.25" customWidth="1"/>
    <col min="9484" max="9484" width="8.5" customWidth="1"/>
    <col min="9729" max="9729" width="1.875" customWidth="1"/>
    <col min="9730" max="9730" width="11.625" customWidth="1"/>
    <col min="9731" max="9731" width="9.5" customWidth="1"/>
    <col min="9732" max="9733" width="9.25" customWidth="1"/>
    <col min="9734" max="9734" width="8.5" customWidth="1"/>
    <col min="9735" max="9736" width="9.25" customWidth="1"/>
    <col min="9737" max="9737" width="8.5" customWidth="1"/>
    <col min="9738" max="9739" width="9.25" customWidth="1"/>
    <col min="9740" max="9740" width="8.5" customWidth="1"/>
    <col min="9985" max="9985" width="1.875" customWidth="1"/>
    <col min="9986" max="9986" width="11.625" customWidth="1"/>
    <col min="9987" max="9987" width="9.5" customWidth="1"/>
    <col min="9988" max="9989" width="9.25" customWidth="1"/>
    <col min="9990" max="9990" width="8.5" customWidth="1"/>
    <col min="9991" max="9992" width="9.25" customWidth="1"/>
    <col min="9993" max="9993" width="8.5" customWidth="1"/>
    <col min="9994" max="9995" width="9.25" customWidth="1"/>
    <col min="9996" max="9996" width="8.5" customWidth="1"/>
    <col min="10241" max="10241" width="1.875" customWidth="1"/>
    <col min="10242" max="10242" width="11.625" customWidth="1"/>
    <col min="10243" max="10243" width="9.5" customWidth="1"/>
    <col min="10244" max="10245" width="9.25" customWidth="1"/>
    <col min="10246" max="10246" width="8.5" customWidth="1"/>
    <col min="10247" max="10248" width="9.25" customWidth="1"/>
    <col min="10249" max="10249" width="8.5" customWidth="1"/>
    <col min="10250" max="10251" width="9.25" customWidth="1"/>
    <col min="10252" max="10252" width="8.5" customWidth="1"/>
    <col min="10497" max="10497" width="1.875" customWidth="1"/>
    <col min="10498" max="10498" width="11.625" customWidth="1"/>
    <col min="10499" max="10499" width="9.5" customWidth="1"/>
    <col min="10500" max="10501" width="9.25" customWidth="1"/>
    <col min="10502" max="10502" width="8.5" customWidth="1"/>
    <col min="10503" max="10504" width="9.25" customWidth="1"/>
    <col min="10505" max="10505" width="8.5" customWidth="1"/>
    <col min="10506" max="10507" width="9.25" customWidth="1"/>
    <col min="10508" max="10508" width="8.5" customWidth="1"/>
    <col min="10753" max="10753" width="1.875" customWidth="1"/>
    <col min="10754" max="10754" width="11.625" customWidth="1"/>
    <col min="10755" max="10755" width="9.5" customWidth="1"/>
    <col min="10756" max="10757" width="9.25" customWidth="1"/>
    <col min="10758" max="10758" width="8.5" customWidth="1"/>
    <col min="10759" max="10760" width="9.25" customWidth="1"/>
    <col min="10761" max="10761" width="8.5" customWidth="1"/>
    <col min="10762" max="10763" width="9.25" customWidth="1"/>
    <col min="10764" max="10764" width="8.5" customWidth="1"/>
    <col min="11009" max="11009" width="1.875" customWidth="1"/>
    <col min="11010" max="11010" width="11.625" customWidth="1"/>
    <col min="11011" max="11011" width="9.5" customWidth="1"/>
    <col min="11012" max="11013" width="9.25" customWidth="1"/>
    <col min="11014" max="11014" width="8.5" customWidth="1"/>
    <col min="11015" max="11016" width="9.25" customWidth="1"/>
    <col min="11017" max="11017" width="8.5" customWidth="1"/>
    <col min="11018" max="11019" width="9.25" customWidth="1"/>
    <col min="11020" max="11020" width="8.5" customWidth="1"/>
    <col min="11265" max="11265" width="1.875" customWidth="1"/>
    <col min="11266" max="11266" width="11.625" customWidth="1"/>
    <col min="11267" max="11267" width="9.5" customWidth="1"/>
    <col min="11268" max="11269" width="9.25" customWidth="1"/>
    <col min="11270" max="11270" width="8.5" customWidth="1"/>
    <col min="11271" max="11272" width="9.25" customWidth="1"/>
    <col min="11273" max="11273" width="8.5" customWidth="1"/>
    <col min="11274" max="11275" width="9.25" customWidth="1"/>
    <col min="11276" max="11276" width="8.5" customWidth="1"/>
    <col min="11521" max="11521" width="1.875" customWidth="1"/>
    <col min="11522" max="11522" width="11.625" customWidth="1"/>
    <col min="11523" max="11523" width="9.5" customWidth="1"/>
    <col min="11524" max="11525" width="9.25" customWidth="1"/>
    <col min="11526" max="11526" width="8.5" customWidth="1"/>
    <col min="11527" max="11528" width="9.25" customWidth="1"/>
    <col min="11529" max="11529" width="8.5" customWidth="1"/>
    <col min="11530" max="11531" width="9.25" customWidth="1"/>
    <col min="11532" max="11532" width="8.5" customWidth="1"/>
    <col min="11777" max="11777" width="1.875" customWidth="1"/>
    <col min="11778" max="11778" width="11.625" customWidth="1"/>
    <col min="11779" max="11779" width="9.5" customWidth="1"/>
    <col min="11780" max="11781" width="9.25" customWidth="1"/>
    <col min="11782" max="11782" width="8.5" customWidth="1"/>
    <col min="11783" max="11784" width="9.25" customWidth="1"/>
    <col min="11785" max="11785" width="8.5" customWidth="1"/>
    <col min="11786" max="11787" width="9.25" customWidth="1"/>
    <col min="11788" max="11788" width="8.5" customWidth="1"/>
    <col min="12033" max="12033" width="1.875" customWidth="1"/>
    <col min="12034" max="12034" width="11.625" customWidth="1"/>
    <col min="12035" max="12035" width="9.5" customWidth="1"/>
    <col min="12036" max="12037" width="9.25" customWidth="1"/>
    <col min="12038" max="12038" width="8.5" customWidth="1"/>
    <col min="12039" max="12040" width="9.25" customWidth="1"/>
    <col min="12041" max="12041" width="8.5" customWidth="1"/>
    <col min="12042" max="12043" width="9.25" customWidth="1"/>
    <col min="12044" max="12044" width="8.5" customWidth="1"/>
    <col min="12289" max="12289" width="1.875" customWidth="1"/>
    <col min="12290" max="12290" width="11.625" customWidth="1"/>
    <col min="12291" max="12291" width="9.5" customWidth="1"/>
    <col min="12292" max="12293" width="9.25" customWidth="1"/>
    <col min="12294" max="12294" width="8.5" customWidth="1"/>
    <col min="12295" max="12296" width="9.25" customWidth="1"/>
    <col min="12297" max="12297" width="8.5" customWidth="1"/>
    <col min="12298" max="12299" width="9.25" customWidth="1"/>
    <col min="12300" max="12300" width="8.5" customWidth="1"/>
    <col min="12545" max="12545" width="1.875" customWidth="1"/>
    <col min="12546" max="12546" width="11.625" customWidth="1"/>
    <col min="12547" max="12547" width="9.5" customWidth="1"/>
    <col min="12548" max="12549" width="9.25" customWidth="1"/>
    <col min="12550" max="12550" width="8.5" customWidth="1"/>
    <col min="12551" max="12552" width="9.25" customWidth="1"/>
    <col min="12553" max="12553" width="8.5" customWidth="1"/>
    <col min="12554" max="12555" width="9.25" customWidth="1"/>
    <col min="12556" max="12556" width="8.5" customWidth="1"/>
    <col min="12801" max="12801" width="1.875" customWidth="1"/>
    <col min="12802" max="12802" width="11.625" customWidth="1"/>
    <col min="12803" max="12803" width="9.5" customWidth="1"/>
    <col min="12804" max="12805" width="9.25" customWidth="1"/>
    <col min="12806" max="12806" width="8.5" customWidth="1"/>
    <col min="12807" max="12808" width="9.25" customWidth="1"/>
    <col min="12809" max="12809" width="8.5" customWidth="1"/>
    <col min="12810" max="12811" width="9.25" customWidth="1"/>
    <col min="12812" max="12812" width="8.5" customWidth="1"/>
    <col min="13057" max="13057" width="1.875" customWidth="1"/>
    <col min="13058" max="13058" width="11.625" customWidth="1"/>
    <col min="13059" max="13059" width="9.5" customWidth="1"/>
    <col min="13060" max="13061" width="9.25" customWidth="1"/>
    <col min="13062" max="13062" width="8.5" customWidth="1"/>
    <col min="13063" max="13064" width="9.25" customWidth="1"/>
    <col min="13065" max="13065" width="8.5" customWidth="1"/>
    <col min="13066" max="13067" width="9.25" customWidth="1"/>
    <col min="13068" max="13068" width="8.5" customWidth="1"/>
    <col min="13313" max="13313" width="1.875" customWidth="1"/>
    <col min="13314" max="13314" width="11.625" customWidth="1"/>
    <col min="13315" max="13315" width="9.5" customWidth="1"/>
    <col min="13316" max="13317" width="9.25" customWidth="1"/>
    <col min="13318" max="13318" width="8.5" customWidth="1"/>
    <col min="13319" max="13320" width="9.25" customWidth="1"/>
    <col min="13321" max="13321" width="8.5" customWidth="1"/>
    <col min="13322" max="13323" width="9.25" customWidth="1"/>
    <col min="13324" max="13324" width="8.5" customWidth="1"/>
    <col min="13569" max="13569" width="1.875" customWidth="1"/>
    <col min="13570" max="13570" width="11.625" customWidth="1"/>
    <col min="13571" max="13571" width="9.5" customWidth="1"/>
    <col min="13572" max="13573" width="9.25" customWidth="1"/>
    <col min="13574" max="13574" width="8.5" customWidth="1"/>
    <col min="13575" max="13576" width="9.25" customWidth="1"/>
    <col min="13577" max="13577" width="8.5" customWidth="1"/>
    <col min="13578" max="13579" width="9.25" customWidth="1"/>
    <col min="13580" max="13580" width="8.5" customWidth="1"/>
    <col min="13825" max="13825" width="1.875" customWidth="1"/>
    <col min="13826" max="13826" width="11.625" customWidth="1"/>
    <col min="13827" max="13827" width="9.5" customWidth="1"/>
    <col min="13828" max="13829" width="9.25" customWidth="1"/>
    <col min="13830" max="13830" width="8.5" customWidth="1"/>
    <col min="13831" max="13832" width="9.25" customWidth="1"/>
    <col min="13833" max="13833" width="8.5" customWidth="1"/>
    <col min="13834" max="13835" width="9.25" customWidth="1"/>
    <col min="13836" max="13836" width="8.5" customWidth="1"/>
    <col min="14081" max="14081" width="1.875" customWidth="1"/>
    <col min="14082" max="14082" width="11.625" customWidth="1"/>
    <col min="14083" max="14083" width="9.5" customWidth="1"/>
    <col min="14084" max="14085" width="9.25" customWidth="1"/>
    <col min="14086" max="14086" width="8.5" customWidth="1"/>
    <col min="14087" max="14088" width="9.25" customWidth="1"/>
    <col min="14089" max="14089" width="8.5" customWidth="1"/>
    <col min="14090" max="14091" width="9.25" customWidth="1"/>
    <col min="14092" max="14092" width="8.5" customWidth="1"/>
    <col min="14337" max="14337" width="1.875" customWidth="1"/>
    <col min="14338" max="14338" width="11.625" customWidth="1"/>
    <col min="14339" max="14339" width="9.5" customWidth="1"/>
    <col min="14340" max="14341" width="9.25" customWidth="1"/>
    <col min="14342" max="14342" width="8.5" customWidth="1"/>
    <col min="14343" max="14344" width="9.25" customWidth="1"/>
    <col min="14345" max="14345" width="8.5" customWidth="1"/>
    <col min="14346" max="14347" width="9.25" customWidth="1"/>
    <col min="14348" max="14348" width="8.5" customWidth="1"/>
    <col min="14593" max="14593" width="1.875" customWidth="1"/>
    <col min="14594" max="14594" width="11.625" customWidth="1"/>
    <col min="14595" max="14595" width="9.5" customWidth="1"/>
    <col min="14596" max="14597" width="9.25" customWidth="1"/>
    <col min="14598" max="14598" width="8.5" customWidth="1"/>
    <col min="14599" max="14600" width="9.25" customWidth="1"/>
    <col min="14601" max="14601" width="8.5" customWidth="1"/>
    <col min="14602" max="14603" width="9.25" customWidth="1"/>
    <col min="14604" max="14604" width="8.5" customWidth="1"/>
    <col min="14849" max="14849" width="1.875" customWidth="1"/>
    <col min="14850" max="14850" width="11.625" customWidth="1"/>
    <col min="14851" max="14851" width="9.5" customWidth="1"/>
    <col min="14852" max="14853" width="9.25" customWidth="1"/>
    <col min="14854" max="14854" width="8.5" customWidth="1"/>
    <col min="14855" max="14856" width="9.25" customWidth="1"/>
    <col min="14857" max="14857" width="8.5" customWidth="1"/>
    <col min="14858" max="14859" width="9.25" customWidth="1"/>
    <col min="14860" max="14860" width="8.5" customWidth="1"/>
    <col min="15105" max="15105" width="1.875" customWidth="1"/>
    <col min="15106" max="15106" width="11.625" customWidth="1"/>
    <col min="15107" max="15107" width="9.5" customWidth="1"/>
    <col min="15108" max="15109" width="9.25" customWidth="1"/>
    <col min="15110" max="15110" width="8.5" customWidth="1"/>
    <col min="15111" max="15112" width="9.25" customWidth="1"/>
    <col min="15113" max="15113" width="8.5" customWidth="1"/>
    <col min="15114" max="15115" width="9.25" customWidth="1"/>
    <col min="15116" max="15116" width="8.5" customWidth="1"/>
    <col min="15361" max="15361" width="1.875" customWidth="1"/>
    <col min="15362" max="15362" width="11.625" customWidth="1"/>
    <col min="15363" max="15363" width="9.5" customWidth="1"/>
    <col min="15364" max="15365" width="9.25" customWidth="1"/>
    <col min="15366" max="15366" width="8.5" customWidth="1"/>
    <col min="15367" max="15368" width="9.25" customWidth="1"/>
    <col min="15369" max="15369" width="8.5" customWidth="1"/>
    <col min="15370" max="15371" width="9.25" customWidth="1"/>
    <col min="15372" max="15372" width="8.5" customWidth="1"/>
    <col min="15617" max="15617" width="1.875" customWidth="1"/>
    <col min="15618" max="15618" width="11.625" customWidth="1"/>
    <col min="15619" max="15619" width="9.5" customWidth="1"/>
    <col min="15620" max="15621" width="9.25" customWidth="1"/>
    <col min="15622" max="15622" width="8.5" customWidth="1"/>
    <col min="15623" max="15624" width="9.25" customWidth="1"/>
    <col min="15625" max="15625" width="8.5" customWidth="1"/>
    <col min="15626" max="15627" width="9.25" customWidth="1"/>
    <col min="15628" max="15628" width="8.5" customWidth="1"/>
    <col min="15873" max="15873" width="1.875" customWidth="1"/>
    <col min="15874" max="15874" width="11.625" customWidth="1"/>
    <col min="15875" max="15875" width="9.5" customWidth="1"/>
    <col min="15876" max="15877" width="9.25" customWidth="1"/>
    <col min="15878" max="15878" width="8.5" customWidth="1"/>
    <col min="15879" max="15880" width="9.25" customWidth="1"/>
    <col min="15881" max="15881" width="8.5" customWidth="1"/>
    <col min="15882" max="15883" width="9.25" customWidth="1"/>
    <col min="15884" max="15884" width="8.5" customWidth="1"/>
    <col min="16129" max="16129" width="1.875" customWidth="1"/>
    <col min="16130" max="16130" width="11.625" customWidth="1"/>
    <col min="16131" max="16131" width="9.5" customWidth="1"/>
    <col min="16132" max="16133" width="9.25" customWidth="1"/>
    <col min="16134" max="16134" width="8.5" customWidth="1"/>
    <col min="16135" max="16136" width="9.25" customWidth="1"/>
    <col min="16137" max="16137" width="8.5" customWidth="1"/>
    <col min="16138" max="16139" width="9.25" customWidth="1"/>
    <col min="16140" max="16140" width="8.5" customWidth="1"/>
  </cols>
  <sheetData>
    <row r="2" spans="2:15">
      <c r="B2" s="183" t="s">
        <v>81</v>
      </c>
      <c r="C2" s="183"/>
      <c r="D2" s="183"/>
      <c r="E2" s="183"/>
      <c r="F2" s="183"/>
      <c r="G2" s="183"/>
      <c r="H2" s="183"/>
      <c r="I2" s="183"/>
      <c r="J2" s="183"/>
      <c r="K2" s="183"/>
      <c r="L2" s="183"/>
    </row>
    <row r="3" spans="2:15" ht="14.25">
      <c r="B3" s="100"/>
      <c r="C3" s="100"/>
      <c r="D3" s="100"/>
      <c r="E3" s="100"/>
      <c r="F3" s="100"/>
      <c r="G3" s="100"/>
      <c r="H3" s="100"/>
      <c r="I3" s="100"/>
      <c r="J3" s="100"/>
      <c r="K3" s="100"/>
      <c r="L3" s="100"/>
    </row>
    <row r="4" spans="2:15">
      <c r="B4" s="209" t="s">
        <v>22</v>
      </c>
      <c r="C4" s="209"/>
      <c r="D4" s="209"/>
      <c r="E4" s="209"/>
      <c r="F4" s="209"/>
      <c r="G4" s="3"/>
      <c r="H4" s="3"/>
      <c r="I4" s="3"/>
      <c r="J4" s="3"/>
      <c r="K4" s="3"/>
      <c r="L4" s="3"/>
    </row>
    <row r="5" spans="2:15">
      <c r="B5" s="188" t="s">
        <v>8</v>
      </c>
      <c r="C5" s="162" t="s">
        <v>28</v>
      </c>
      <c r="D5" s="194" t="s">
        <v>192</v>
      </c>
      <c r="E5" s="194"/>
      <c r="F5" s="194"/>
      <c r="G5" s="194" t="s">
        <v>33</v>
      </c>
      <c r="H5" s="194"/>
      <c r="I5" s="194"/>
      <c r="J5" s="194" t="s">
        <v>34</v>
      </c>
      <c r="K5" s="192"/>
      <c r="L5" s="192"/>
      <c r="M5" s="15"/>
    </row>
    <row r="6" spans="2:15">
      <c r="B6" s="189"/>
      <c r="C6" s="163" t="s">
        <v>14</v>
      </c>
      <c r="D6" s="163" t="s">
        <v>14</v>
      </c>
      <c r="E6" s="163" t="s">
        <v>5</v>
      </c>
      <c r="F6" s="163" t="s">
        <v>27</v>
      </c>
      <c r="G6" s="163" t="s">
        <v>14</v>
      </c>
      <c r="H6" s="163" t="s">
        <v>5</v>
      </c>
      <c r="I6" s="163" t="s">
        <v>27</v>
      </c>
      <c r="J6" s="163" t="s">
        <v>14</v>
      </c>
      <c r="K6" s="162" t="s">
        <v>5</v>
      </c>
      <c r="L6" s="162" t="s">
        <v>27</v>
      </c>
      <c r="M6" s="15"/>
    </row>
    <row r="7" spans="2:15" ht="6" customHeight="1">
      <c r="B7" s="3"/>
      <c r="C7" s="16"/>
      <c r="D7" s="3"/>
      <c r="E7" s="3"/>
      <c r="F7" s="3"/>
      <c r="G7" s="3"/>
      <c r="H7" s="3"/>
      <c r="I7" s="3"/>
      <c r="J7" s="3"/>
      <c r="K7" s="3"/>
      <c r="L7" s="3"/>
    </row>
    <row r="8" spans="2:15" ht="14.25" customHeight="1">
      <c r="B8" s="70" t="str">
        <f>別1!B8</f>
        <v xml:space="preserve"> 平成 26(2014)年</v>
      </c>
      <c r="C8" s="73">
        <v>10529</v>
      </c>
      <c r="D8" s="74">
        <v>3751</v>
      </c>
      <c r="E8" s="75">
        <v>-17.251268475623206</v>
      </c>
      <c r="F8" s="75">
        <v>35.62541551904264</v>
      </c>
      <c r="G8" s="74">
        <v>147</v>
      </c>
      <c r="H8" s="75">
        <v>14.84375</v>
      </c>
      <c r="I8" s="75">
        <v>1.3961439832842626</v>
      </c>
      <c r="J8" s="74">
        <v>4224</v>
      </c>
      <c r="K8" s="75">
        <v>-25.053229240596167</v>
      </c>
      <c r="L8" s="75">
        <v>40.117769968657988</v>
      </c>
      <c r="N8" s="20"/>
      <c r="O8" s="20"/>
    </row>
    <row r="9" spans="2:15" ht="14.25" customHeight="1">
      <c r="B9" s="70" t="str">
        <f>別1!B9</f>
        <v xml:space="preserve">     27(2015)年</v>
      </c>
      <c r="C9" s="73">
        <v>10518</v>
      </c>
      <c r="D9" s="74">
        <v>3997</v>
      </c>
      <c r="E9" s="75">
        <v>6.5582511330311917</v>
      </c>
      <c r="F9" s="75">
        <v>38.001521201749384</v>
      </c>
      <c r="G9" s="74">
        <v>248</v>
      </c>
      <c r="H9" s="75">
        <v>68.707482993197289</v>
      </c>
      <c r="I9" s="75">
        <v>2.3578627115421185</v>
      </c>
      <c r="J9" s="74">
        <v>3815</v>
      </c>
      <c r="K9" s="75">
        <v>-9.6827651515151558</v>
      </c>
      <c r="L9" s="75">
        <v>36.271154211827344</v>
      </c>
      <c r="N9" s="20"/>
      <c r="O9" s="20"/>
    </row>
    <row r="10" spans="2:15" ht="14.25" customHeight="1">
      <c r="B10" s="70" t="str">
        <f>別1!B10</f>
        <v xml:space="preserve">     28(2016)年</v>
      </c>
      <c r="C10" s="73">
        <v>10462</v>
      </c>
      <c r="D10" s="74">
        <v>4135</v>
      </c>
      <c r="E10" s="75">
        <v>3.4525894420815604</v>
      </c>
      <c r="F10" s="75">
        <v>39.523991588606386</v>
      </c>
      <c r="G10" s="76">
        <v>292</v>
      </c>
      <c r="H10" s="75">
        <v>17.741935483870975</v>
      </c>
      <c r="I10" s="113">
        <v>2.7910533358822405</v>
      </c>
      <c r="J10" s="74">
        <v>3815</v>
      </c>
      <c r="K10" s="108">
        <v>0</v>
      </c>
      <c r="L10" s="75">
        <v>36.465303001338178</v>
      </c>
      <c r="N10" s="20"/>
      <c r="O10" s="20"/>
    </row>
    <row r="11" spans="2:15" ht="14.25" customHeight="1">
      <c r="B11" s="70" t="str">
        <f>別1!B11</f>
        <v xml:space="preserve">     29(2017)年</v>
      </c>
      <c r="C11" s="73">
        <v>8978</v>
      </c>
      <c r="D11" s="74">
        <v>4136</v>
      </c>
      <c r="E11" s="75">
        <v>2.4183796856107165E-2</v>
      </c>
      <c r="F11" s="75">
        <v>46.068166629538872</v>
      </c>
      <c r="G11" s="76">
        <v>23</v>
      </c>
      <c r="H11" s="75">
        <v>-92.123287671232873</v>
      </c>
      <c r="I11" s="75">
        <v>0.25618177767877032</v>
      </c>
      <c r="J11" s="74">
        <v>2695</v>
      </c>
      <c r="K11" s="75">
        <v>-29.357798165137609</v>
      </c>
      <c r="L11" s="75">
        <v>30.017821341055917</v>
      </c>
      <c r="N11" s="20"/>
      <c r="O11" s="20"/>
    </row>
    <row r="12" spans="2:15" s="69" customFormat="1" ht="14.25" customHeight="1">
      <c r="B12" s="129" t="str">
        <f>別1!B12</f>
        <v xml:space="preserve">     30(2018)年</v>
      </c>
      <c r="C12" s="130">
        <f>[1]京都市!C8</f>
        <v>8896</v>
      </c>
      <c r="D12" s="131">
        <f>[1]京都市!Z8</f>
        <v>3915</v>
      </c>
      <c r="E12" s="125">
        <f>D12/D11*100-100</f>
        <v>-5.3433268858800744</v>
      </c>
      <c r="F12" s="125">
        <f>D12/$C$12*100</f>
        <v>44.008543165467628</v>
      </c>
      <c r="G12" s="131">
        <f>[1]京都市!AB8</f>
        <v>31</v>
      </c>
      <c r="H12" s="125">
        <f>G12/G11*100-100</f>
        <v>34.782608695652186</v>
      </c>
      <c r="I12" s="125">
        <f>G12/$C$12*100</f>
        <v>0.34847122302158273</v>
      </c>
      <c r="J12" s="131">
        <f>[1]京都市!AD8</f>
        <v>3199</v>
      </c>
      <c r="K12" s="125">
        <f>J12/J11*100-100</f>
        <v>18.701298701298711</v>
      </c>
      <c r="L12" s="125">
        <f>J12/$C$12*100</f>
        <v>35.959982014388494</v>
      </c>
      <c r="N12" s="132"/>
      <c r="O12" s="132"/>
    </row>
    <row r="13" spans="2:15" ht="6" customHeight="1">
      <c r="B13" s="4"/>
      <c r="C13" s="13"/>
      <c r="D13" s="4"/>
      <c r="E13" s="4"/>
      <c r="F13" s="4"/>
      <c r="G13" s="4"/>
      <c r="H13" s="4"/>
      <c r="I13" s="4"/>
      <c r="J13" s="4"/>
      <c r="K13" s="4"/>
      <c r="L13" s="4"/>
    </row>
    <row r="14" spans="2:15">
      <c r="B14" s="188" t="s">
        <v>8</v>
      </c>
      <c r="C14" s="194" t="s">
        <v>132</v>
      </c>
      <c r="D14" s="194"/>
      <c r="E14" s="194"/>
      <c r="F14" s="194" t="s">
        <v>35</v>
      </c>
      <c r="G14" s="194"/>
      <c r="H14" s="194"/>
      <c r="I14" s="194" t="s">
        <v>36</v>
      </c>
      <c r="J14" s="192"/>
      <c r="K14" s="192"/>
      <c r="L14" s="69"/>
    </row>
    <row r="15" spans="2:15">
      <c r="B15" s="189"/>
      <c r="C15" s="163" t="s">
        <v>14</v>
      </c>
      <c r="D15" s="163" t="s">
        <v>5</v>
      </c>
      <c r="E15" s="163" t="s">
        <v>27</v>
      </c>
      <c r="F15" s="163" t="s">
        <v>14</v>
      </c>
      <c r="G15" s="163" t="s">
        <v>5</v>
      </c>
      <c r="H15" s="163" t="s">
        <v>27</v>
      </c>
      <c r="I15" s="163" t="s">
        <v>14</v>
      </c>
      <c r="J15" s="162" t="s">
        <v>5</v>
      </c>
      <c r="K15" s="162" t="s">
        <v>27</v>
      </c>
      <c r="L15" s="69"/>
    </row>
    <row r="16" spans="2:15" ht="6" customHeight="1">
      <c r="B16" s="3"/>
      <c r="C16" s="16"/>
      <c r="D16" s="3"/>
      <c r="E16" s="3"/>
      <c r="F16" s="3"/>
      <c r="G16" s="3"/>
      <c r="H16" s="3"/>
      <c r="I16" s="3"/>
      <c r="J16" s="3"/>
      <c r="K16" s="3"/>
      <c r="L16" s="69"/>
    </row>
    <row r="17" spans="2:15" ht="14.25" customHeight="1">
      <c r="B17" s="70" t="str">
        <f>別6!B8</f>
        <v xml:space="preserve"> 平成 26(2014)年</v>
      </c>
      <c r="C17" s="73">
        <v>2381</v>
      </c>
      <c r="D17" s="75">
        <v>3.5217391304347814</v>
      </c>
      <c r="E17" s="75">
        <v>22.613733497958023</v>
      </c>
      <c r="F17" s="76">
        <v>10</v>
      </c>
      <c r="G17" s="91" t="s">
        <v>107</v>
      </c>
      <c r="H17" s="113">
        <v>9.4975781175800175E-2</v>
      </c>
      <c r="I17" s="74">
        <v>16</v>
      </c>
      <c r="J17" s="75">
        <v>220</v>
      </c>
      <c r="K17" s="75">
        <v>0.15196124988128026</v>
      </c>
      <c r="L17" s="69"/>
      <c r="N17" s="34"/>
    </row>
    <row r="18" spans="2:15" ht="14.25" customHeight="1">
      <c r="B18" s="70" t="str">
        <f>別6!B9</f>
        <v xml:space="preserve">     27(2015)年</v>
      </c>
      <c r="C18" s="73">
        <v>2433</v>
      </c>
      <c r="D18" s="75">
        <v>2.1839563208735768</v>
      </c>
      <c r="E18" s="75">
        <v>23.255591665073599</v>
      </c>
      <c r="F18" s="108">
        <v>0</v>
      </c>
      <c r="G18" s="110">
        <v>-100</v>
      </c>
      <c r="H18" s="108">
        <v>0</v>
      </c>
      <c r="I18" s="74">
        <v>25</v>
      </c>
      <c r="J18" s="75">
        <v>56.25</v>
      </c>
      <c r="K18" s="75">
        <v>0.23896004588032882</v>
      </c>
      <c r="L18" s="69"/>
      <c r="N18" s="34"/>
    </row>
    <row r="19" spans="2:15" ht="14.25" customHeight="1">
      <c r="B19" s="70" t="str">
        <f>別6!B10</f>
        <v xml:space="preserve">     28(2016)年</v>
      </c>
      <c r="C19" s="73">
        <v>2204</v>
      </c>
      <c r="D19" s="75">
        <v>-9.4122482531853677</v>
      </c>
      <c r="E19" s="75">
        <v>21.066717644809788</v>
      </c>
      <c r="F19" s="108">
        <v>0</v>
      </c>
      <c r="G19" s="108">
        <v>0</v>
      </c>
      <c r="H19" s="108">
        <v>0</v>
      </c>
      <c r="I19" s="74">
        <v>16</v>
      </c>
      <c r="J19" s="75">
        <v>-36</v>
      </c>
      <c r="K19" s="75">
        <v>0.15293442936341045</v>
      </c>
      <c r="L19" s="69"/>
      <c r="N19" s="34"/>
    </row>
    <row r="20" spans="2:15" ht="14.25" customHeight="1">
      <c r="B20" s="70" t="str">
        <f>別6!B11</f>
        <v xml:space="preserve">     29(2017)年</v>
      </c>
      <c r="C20" s="73">
        <v>2104</v>
      </c>
      <c r="D20" s="75">
        <v>-4.5372050816696969</v>
      </c>
      <c r="E20" s="75">
        <v>23.435063488527511</v>
      </c>
      <c r="F20" s="108">
        <v>0</v>
      </c>
      <c r="G20" s="108">
        <v>0</v>
      </c>
      <c r="H20" s="108">
        <v>0</v>
      </c>
      <c r="I20" s="74">
        <v>20</v>
      </c>
      <c r="J20" s="75">
        <v>25</v>
      </c>
      <c r="K20" s="75">
        <v>0.22276676319893074</v>
      </c>
      <c r="L20" s="69"/>
      <c r="N20" s="34"/>
    </row>
    <row r="21" spans="2:15" s="69" customFormat="1" ht="14.25" customHeight="1">
      <c r="B21" s="129" t="str">
        <f>別6!B12</f>
        <v xml:space="preserve">     30(2018)年</v>
      </c>
      <c r="C21" s="130">
        <f>[1]京都市!AF8</f>
        <v>1724</v>
      </c>
      <c r="D21" s="125">
        <f>C21/C20*100-100</f>
        <v>-18.06083650190115</v>
      </c>
      <c r="E21" s="125">
        <f>C21/別6!$C$12*100</f>
        <v>19.379496402877695</v>
      </c>
      <c r="F21" s="137">
        <f>[1]京都市!AH8</f>
        <v>25</v>
      </c>
      <c r="G21" s="138" t="s">
        <v>107</v>
      </c>
      <c r="H21" s="125">
        <f>F21/別6!$C$12*100</f>
        <v>0.28102517985611508</v>
      </c>
      <c r="I21" s="131">
        <f>[1]京都市!AJ8</f>
        <v>2</v>
      </c>
      <c r="J21" s="125">
        <f>I21/I20*100-100</f>
        <v>-90</v>
      </c>
      <c r="K21" s="125">
        <f>I21/別6!$C$12*100</f>
        <v>2.2482014388489211E-2</v>
      </c>
      <c r="N21" s="139"/>
      <c r="O21" s="140"/>
    </row>
    <row r="22" spans="2:15" ht="6" customHeight="1">
      <c r="B22" s="4"/>
      <c r="C22" s="13"/>
      <c r="D22" s="4"/>
      <c r="E22" s="4"/>
      <c r="F22" s="4"/>
      <c r="G22" s="4"/>
      <c r="H22" s="4"/>
      <c r="I22" s="4"/>
      <c r="J22" s="4"/>
      <c r="K22" s="4"/>
      <c r="L22" s="69"/>
    </row>
    <row r="24" spans="2:15">
      <c r="G24" s="91"/>
    </row>
  </sheetData>
  <mergeCells count="10">
    <mergeCell ref="B14:B15"/>
    <mergeCell ref="C14:E14"/>
    <mergeCell ref="F14:H14"/>
    <mergeCell ref="I14:K14"/>
    <mergeCell ref="B2:L2"/>
    <mergeCell ref="B5:B6"/>
    <mergeCell ref="D5:F5"/>
    <mergeCell ref="G5:I5"/>
    <mergeCell ref="J5:L5"/>
    <mergeCell ref="B4:F4"/>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tabColor theme="9" tint="0.39997558519241921"/>
  </sheetPr>
  <dimension ref="B2:R34"/>
  <sheetViews>
    <sheetView showGridLines="0" topLeftCell="A5" zoomScale="85" zoomScaleNormal="85" zoomScaleSheetLayoutView="100" workbookViewId="0"/>
  </sheetViews>
  <sheetFormatPr defaultRowHeight="13.5"/>
  <cols>
    <col min="1" max="1" width="1.875" customWidth="1"/>
    <col min="2" max="2" width="16" customWidth="1"/>
    <col min="3" max="3" width="8.5" bestFit="1" customWidth="1"/>
    <col min="4" max="4" width="9.5" bestFit="1" customWidth="1"/>
    <col min="5" max="6" width="7.5" bestFit="1" customWidth="1"/>
    <col min="7" max="7" width="5.875" bestFit="1" customWidth="1"/>
    <col min="8" max="8" width="7.5" bestFit="1" customWidth="1"/>
    <col min="9" max="10" width="8.5" bestFit="1" customWidth="1"/>
    <col min="11" max="12" width="7.5" bestFit="1" customWidth="1"/>
    <col min="13" max="13" width="5.5" bestFit="1" customWidth="1"/>
    <col min="14" max="14" width="7.5" bestFit="1" customWidth="1"/>
    <col min="17" max="18" width="5" customWidth="1"/>
    <col min="257" max="257" width="1.875" customWidth="1"/>
    <col min="258" max="258" width="10.5" customWidth="1"/>
    <col min="259" max="260" width="9.125" customWidth="1"/>
    <col min="261" max="264" width="8" customWidth="1"/>
    <col min="265" max="266" width="9.125" customWidth="1"/>
    <col min="267" max="270" width="8" customWidth="1"/>
    <col min="273" max="274" width="5" customWidth="1"/>
    <col min="513" max="513" width="1.875" customWidth="1"/>
    <col min="514" max="514" width="10.5" customWidth="1"/>
    <col min="515" max="516" width="9.125" customWidth="1"/>
    <col min="517" max="520" width="8" customWidth="1"/>
    <col min="521" max="522" width="9.125" customWidth="1"/>
    <col min="523" max="526" width="8" customWidth="1"/>
    <col min="529" max="530" width="5" customWidth="1"/>
    <col min="769" max="769" width="1.875" customWidth="1"/>
    <col min="770" max="770" width="10.5" customWidth="1"/>
    <col min="771" max="772" width="9.125" customWidth="1"/>
    <col min="773" max="776" width="8" customWidth="1"/>
    <col min="777" max="778" width="9.125" customWidth="1"/>
    <col min="779" max="782" width="8" customWidth="1"/>
    <col min="785" max="786" width="5" customWidth="1"/>
    <col min="1025" max="1025" width="1.875" customWidth="1"/>
    <col min="1026" max="1026" width="10.5" customWidth="1"/>
    <col min="1027" max="1028" width="9.125" customWidth="1"/>
    <col min="1029" max="1032" width="8" customWidth="1"/>
    <col min="1033" max="1034" width="9.125" customWidth="1"/>
    <col min="1035" max="1038" width="8" customWidth="1"/>
    <col min="1041" max="1042" width="5" customWidth="1"/>
    <col min="1281" max="1281" width="1.875" customWidth="1"/>
    <col min="1282" max="1282" width="10.5" customWidth="1"/>
    <col min="1283" max="1284" width="9.125" customWidth="1"/>
    <col min="1285" max="1288" width="8" customWidth="1"/>
    <col min="1289" max="1290" width="9.125" customWidth="1"/>
    <col min="1291" max="1294" width="8" customWidth="1"/>
    <col min="1297" max="1298" width="5" customWidth="1"/>
    <col min="1537" max="1537" width="1.875" customWidth="1"/>
    <col min="1538" max="1538" width="10.5" customWidth="1"/>
    <col min="1539" max="1540" width="9.125" customWidth="1"/>
    <col min="1541" max="1544" width="8" customWidth="1"/>
    <col min="1545" max="1546" width="9.125" customWidth="1"/>
    <col min="1547" max="1550" width="8" customWidth="1"/>
    <col min="1553" max="1554" width="5" customWidth="1"/>
    <col min="1793" max="1793" width="1.875" customWidth="1"/>
    <col min="1794" max="1794" width="10.5" customWidth="1"/>
    <col min="1795" max="1796" width="9.125" customWidth="1"/>
    <col min="1797" max="1800" width="8" customWidth="1"/>
    <col min="1801" max="1802" width="9.125" customWidth="1"/>
    <col min="1803" max="1806" width="8" customWidth="1"/>
    <col min="1809" max="1810" width="5" customWidth="1"/>
    <col min="2049" max="2049" width="1.875" customWidth="1"/>
    <col min="2050" max="2050" width="10.5" customWidth="1"/>
    <col min="2051" max="2052" width="9.125" customWidth="1"/>
    <col min="2053" max="2056" width="8" customWidth="1"/>
    <col min="2057" max="2058" width="9.125" customWidth="1"/>
    <col min="2059" max="2062" width="8" customWidth="1"/>
    <col min="2065" max="2066" width="5" customWidth="1"/>
    <col min="2305" max="2305" width="1.875" customWidth="1"/>
    <col min="2306" max="2306" width="10.5" customWidth="1"/>
    <col min="2307" max="2308" width="9.125" customWidth="1"/>
    <col min="2309" max="2312" width="8" customWidth="1"/>
    <col min="2313" max="2314" width="9.125" customWidth="1"/>
    <col min="2315" max="2318" width="8" customWidth="1"/>
    <col min="2321" max="2322" width="5" customWidth="1"/>
    <col min="2561" max="2561" width="1.875" customWidth="1"/>
    <col min="2562" max="2562" width="10.5" customWidth="1"/>
    <col min="2563" max="2564" width="9.125" customWidth="1"/>
    <col min="2565" max="2568" width="8" customWidth="1"/>
    <col min="2569" max="2570" width="9.125" customWidth="1"/>
    <col min="2571" max="2574" width="8" customWidth="1"/>
    <col min="2577" max="2578" width="5" customWidth="1"/>
    <col min="2817" max="2817" width="1.875" customWidth="1"/>
    <col min="2818" max="2818" width="10.5" customWidth="1"/>
    <col min="2819" max="2820" width="9.125" customWidth="1"/>
    <col min="2821" max="2824" width="8" customWidth="1"/>
    <col min="2825" max="2826" width="9.125" customWidth="1"/>
    <col min="2827" max="2830" width="8" customWidth="1"/>
    <col min="2833" max="2834" width="5" customWidth="1"/>
    <col min="3073" max="3073" width="1.875" customWidth="1"/>
    <col min="3074" max="3074" width="10.5" customWidth="1"/>
    <col min="3075" max="3076" width="9.125" customWidth="1"/>
    <col min="3077" max="3080" width="8" customWidth="1"/>
    <col min="3081" max="3082" width="9.125" customWidth="1"/>
    <col min="3083" max="3086" width="8" customWidth="1"/>
    <col min="3089" max="3090" width="5" customWidth="1"/>
    <col min="3329" max="3329" width="1.875" customWidth="1"/>
    <col min="3330" max="3330" width="10.5" customWidth="1"/>
    <col min="3331" max="3332" width="9.125" customWidth="1"/>
    <col min="3333" max="3336" width="8" customWidth="1"/>
    <col min="3337" max="3338" width="9.125" customWidth="1"/>
    <col min="3339" max="3342" width="8" customWidth="1"/>
    <col min="3345" max="3346" width="5" customWidth="1"/>
    <col min="3585" max="3585" width="1.875" customWidth="1"/>
    <col min="3586" max="3586" width="10.5" customWidth="1"/>
    <col min="3587" max="3588" width="9.125" customWidth="1"/>
    <col min="3589" max="3592" width="8" customWidth="1"/>
    <col min="3593" max="3594" width="9.125" customWidth="1"/>
    <col min="3595" max="3598" width="8" customWidth="1"/>
    <col min="3601" max="3602" width="5" customWidth="1"/>
    <col min="3841" max="3841" width="1.875" customWidth="1"/>
    <col min="3842" max="3842" width="10.5" customWidth="1"/>
    <col min="3843" max="3844" width="9.125" customWidth="1"/>
    <col min="3845" max="3848" width="8" customWidth="1"/>
    <col min="3849" max="3850" width="9.125" customWidth="1"/>
    <col min="3851" max="3854" width="8" customWidth="1"/>
    <col min="3857" max="3858" width="5" customWidth="1"/>
    <col min="4097" max="4097" width="1.875" customWidth="1"/>
    <col min="4098" max="4098" width="10.5" customWidth="1"/>
    <col min="4099" max="4100" width="9.125" customWidth="1"/>
    <col min="4101" max="4104" width="8" customWidth="1"/>
    <col min="4105" max="4106" width="9.125" customWidth="1"/>
    <col min="4107" max="4110" width="8" customWidth="1"/>
    <col min="4113" max="4114" width="5" customWidth="1"/>
    <col min="4353" max="4353" width="1.875" customWidth="1"/>
    <col min="4354" max="4354" width="10.5" customWidth="1"/>
    <col min="4355" max="4356" width="9.125" customWidth="1"/>
    <col min="4357" max="4360" width="8" customWidth="1"/>
    <col min="4361" max="4362" width="9.125" customWidth="1"/>
    <col min="4363" max="4366" width="8" customWidth="1"/>
    <col min="4369" max="4370" width="5" customWidth="1"/>
    <col min="4609" max="4609" width="1.875" customWidth="1"/>
    <col min="4610" max="4610" width="10.5" customWidth="1"/>
    <col min="4611" max="4612" width="9.125" customWidth="1"/>
    <col min="4613" max="4616" width="8" customWidth="1"/>
    <col min="4617" max="4618" width="9.125" customWidth="1"/>
    <col min="4619" max="4622" width="8" customWidth="1"/>
    <col min="4625" max="4626" width="5" customWidth="1"/>
    <col min="4865" max="4865" width="1.875" customWidth="1"/>
    <col min="4866" max="4866" width="10.5" customWidth="1"/>
    <col min="4867" max="4868" width="9.125" customWidth="1"/>
    <col min="4869" max="4872" width="8" customWidth="1"/>
    <col min="4873" max="4874" width="9.125" customWidth="1"/>
    <col min="4875" max="4878" width="8" customWidth="1"/>
    <col min="4881" max="4882" width="5" customWidth="1"/>
    <col min="5121" max="5121" width="1.875" customWidth="1"/>
    <col min="5122" max="5122" width="10.5" customWidth="1"/>
    <col min="5123" max="5124" width="9.125" customWidth="1"/>
    <col min="5125" max="5128" width="8" customWidth="1"/>
    <col min="5129" max="5130" width="9.125" customWidth="1"/>
    <col min="5131" max="5134" width="8" customWidth="1"/>
    <col min="5137" max="5138" width="5" customWidth="1"/>
    <col min="5377" max="5377" width="1.875" customWidth="1"/>
    <col min="5378" max="5378" width="10.5" customWidth="1"/>
    <col min="5379" max="5380" width="9.125" customWidth="1"/>
    <col min="5381" max="5384" width="8" customWidth="1"/>
    <col min="5385" max="5386" width="9.125" customWidth="1"/>
    <col min="5387" max="5390" width="8" customWidth="1"/>
    <col min="5393" max="5394" width="5" customWidth="1"/>
    <col min="5633" max="5633" width="1.875" customWidth="1"/>
    <col min="5634" max="5634" width="10.5" customWidth="1"/>
    <col min="5635" max="5636" width="9.125" customWidth="1"/>
    <col min="5637" max="5640" width="8" customWidth="1"/>
    <col min="5641" max="5642" width="9.125" customWidth="1"/>
    <col min="5643" max="5646" width="8" customWidth="1"/>
    <col min="5649" max="5650" width="5" customWidth="1"/>
    <col min="5889" max="5889" width="1.875" customWidth="1"/>
    <col min="5890" max="5890" width="10.5" customWidth="1"/>
    <col min="5891" max="5892" width="9.125" customWidth="1"/>
    <col min="5893" max="5896" width="8" customWidth="1"/>
    <col min="5897" max="5898" width="9.125" customWidth="1"/>
    <col min="5899" max="5902" width="8" customWidth="1"/>
    <col min="5905" max="5906" width="5" customWidth="1"/>
    <col min="6145" max="6145" width="1.875" customWidth="1"/>
    <col min="6146" max="6146" width="10.5" customWidth="1"/>
    <col min="6147" max="6148" width="9.125" customWidth="1"/>
    <col min="6149" max="6152" width="8" customWidth="1"/>
    <col min="6153" max="6154" width="9.125" customWidth="1"/>
    <col min="6155" max="6158" width="8" customWidth="1"/>
    <col min="6161" max="6162" width="5" customWidth="1"/>
    <col min="6401" max="6401" width="1.875" customWidth="1"/>
    <col min="6402" max="6402" width="10.5" customWidth="1"/>
    <col min="6403" max="6404" width="9.125" customWidth="1"/>
    <col min="6405" max="6408" width="8" customWidth="1"/>
    <col min="6409" max="6410" width="9.125" customWidth="1"/>
    <col min="6411" max="6414" width="8" customWidth="1"/>
    <col min="6417" max="6418" width="5" customWidth="1"/>
    <col min="6657" max="6657" width="1.875" customWidth="1"/>
    <col min="6658" max="6658" width="10.5" customWidth="1"/>
    <col min="6659" max="6660" width="9.125" customWidth="1"/>
    <col min="6661" max="6664" width="8" customWidth="1"/>
    <col min="6665" max="6666" width="9.125" customWidth="1"/>
    <col min="6667" max="6670" width="8" customWidth="1"/>
    <col min="6673" max="6674" width="5" customWidth="1"/>
    <col min="6913" max="6913" width="1.875" customWidth="1"/>
    <col min="6914" max="6914" width="10.5" customWidth="1"/>
    <col min="6915" max="6916" width="9.125" customWidth="1"/>
    <col min="6917" max="6920" width="8" customWidth="1"/>
    <col min="6921" max="6922" width="9.125" customWidth="1"/>
    <col min="6923" max="6926" width="8" customWidth="1"/>
    <col min="6929" max="6930" width="5" customWidth="1"/>
    <col min="7169" max="7169" width="1.875" customWidth="1"/>
    <col min="7170" max="7170" width="10.5" customWidth="1"/>
    <col min="7171" max="7172" width="9.125" customWidth="1"/>
    <col min="7173" max="7176" width="8" customWidth="1"/>
    <col min="7177" max="7178" width="9.125" customWidth="1"/>
    <col min="7179" max="7182" width="8" customWidth="1"/>
    <col min="7185" max="7186" width="5" customWidth="1"/>
    <col min="7425" max="7425" width="1.875" customWidth="1"/>
    <col min="7426" max="7426" width="10.5" customWidth="1"/>
    <col min="7427" max="7428" width="9.125" customWidth="1"/>
    <col min="7429" max="7432" width="8" customWidth="1"/>
    <col min="7433" max="7434" width="9.125" customWidth="1"/>
    <col min="7435" max="7438" width="8" customWidth="1"/>
    <col min="7441" max="7442" width="5" customWidth="1"/>
    <col min="7681" max="7681" width="1.875" customWidth="1"/>
    <col min="7682" max="7682" width="10.5" customWidth="1"/>
    <col min="7683" max="7684" width="9.125" customWidth="1"/>
    <col min="7685" max="7688" width="8" customWidth="1"/>
    <col min="7689" max="7690" width="9.125" customWidth="1"/>
    <col min="7691" max="7694" width="8" customWidth="1"/>
    <col min="7697" max="7698" width="5" customWidth="1"/>
    <col min="7937" max="7937" width="1.875" customWidth="1"/>
    <col min="7938" max="7938" width="10.5" customWidth="1"/>
    <col min="7939" max="7940" width="9.125" customWidth="1"/>
    <col min="7941" max="7944" width="8" customWidth="1"/>
    <col min="7945" max="7946" width="9.125" customWidth="1"/>
    <col min="7947" max="7950" width="8" customWidth="1"/>
    <col min="7953" max="7954" width="5" customWidth="1"/>
    <col min="8193" max="8193" width="1.875" customWidth="1"/>
    <col min="8194" max="8194" width="10.5" customWidth="1"/>
    <col min="8195" max="8196" width="9.125" customWidth="1"/>
    <col min="8197" max="8200" width="8" customWidth="1"/>
    <col min="8201" max="8202" width="9.125" customWidth="1"/>
    <col min="8203" max="8206" width="8" customWidth="1"/>
    <col min="8209" max="8210" width="5" customWidth="1"/>
    <col min="8449" max="8449" width="1.875" customWidth="1"/>
    <col min="8450" max="8450" width="10.5" customWidth="1"/>
    <col min="8451" max="8452" width="9.125" customWidth="1"/>
    <col min="8453" max="8456" width="8" customWidth="1"/>
    <col min="8457" max="8458" width="9.125" customWidth="1"/>
    <col min="8459" max="8462" width="8" customWidth="1"/>
    <col min="8465" max="8466" width="5" customWidth="1"/>
    <col min="8705" max="8705" width="1.875" customWidth="1"/>
    <col min="8706" max="8706" width="10.5" customWidth="1"/>
    <col min="8707" max="8708" width="9.125" customWidth="1"/>
    <col min="8709" max="8712" width="8" customWidth="1"/>
    <col min="8713" max="8714" width="9.125" customWidth="1"/>
    <col min="8715" max="8718" width="8" customWidth="1"/>
    <col min="8721" max="8722" width="5" customWidth="1"/>
    <col min="8961" max="8961" width="1.875" customWidth="1"/>
    <col min="8962" max="8962" width="10.5" customWidth="1"/>
    <col min="8963" max="8964" width="9.125" customWidth="1"/>
    <col min="8965" max="8968" width="8" customWidth="1"/>
    <col min="8969" max="8970" width="9.125" customWidth="1"/>
    <col min="8971" max="8974" width="8" customWidth="1"/>
    <col min="8977" max="8978" width="5" customWidth="1"/>
    <col min="9217" max="9217" width="1.875" customWidth="1"/>
    <col min="9218" max="9218" width="10.5" customWidth="1"/>
    <col min="9219" max="9220" width="9.125" customWidth="1"/>
    <col min="9221" max="9224" width="8" customWidth="1"/>
    <col min="9225" max="9226" width="9.125" customWidth="1"/>
    <col min="9227" max="9230" width="8" customWidth="1"/>
    <col min="9233" max="9234" width="5" customWidth="1"/>
    <col min="9473" max="9473" width="1.875" customWidth="1"/>
    <col min="9474" max="9474" width="10.5" customWidth="1"/>
    <col min="9475" max="9476" width="9.125" customWidth="1"/>
    <col min="9477" max="9480" width="8" customWidth="1"/>
    <col min="9481" max="9482" width="9.125" customWidth="1"/>
    <col min="9483" max="9486" width="8" customWidth="1"/>
    <col min="9489" max="9490" width="5" customWidth="1"/>
    <col min="9729" max="9729" width="1.875" customWidth="1"/>
    <col min="9730" max="9730" width="10.5" customWidth="1"/>
    <col min="9731" max="9732" width="9.125" customWidth="1"/>
    <col min="9733" max="9736" width="8" customWidth="1"/>
    <col min="9737" max="9738" width="9.125" customWidth="1"/>
    <col min="9739" max="9742" width="8" customWidth="1"/>
    <col min="9745" max="9746" width="5" customWidth="1"/>
    <col min="9985" max="9985" width="1.875" customWidth="1"/>
    <col min="9986" max="9986" width="10.5" customWidth="1"/>
    <col min="9987" max="9988" width="9.125" customWidth="1"/>
    <col min="9989" max="9992" width="8" customWidth="1"/>
    <col min="9993" max="9994" width="9.125" customWidth="1"/>
    <col min="9995" max="9998" width="8" customWidth="1"/>
    <col min="10001" max="10002" width="5" customWidth="1"/>
    <col min="10241" max="10241" width="1.875" customWidth="1"/>
    <col min="10242" max="10242" width="10.5" customWidth="1"/>
    <col min="10243" max="10244" width="9.125" customWidth="1"/>
    <col min="10245" max="10248" width="8" customWidth="1"/>
    <col min="10249" max="10250" width="9.125" customWidth="1"/>
    <col min="10251" max="10254" width="8" customWidth="1"/>
    <col min="10257" max="10258" width="5" customWidth="1"/>
    <col min="10497" max="10497" width="1.875" customWidth="1"/>
    <col min="10498" max="10498" width="10.5" customWidth="1"/>
    <col min="10499" max="10500" width="9.125" customWidth="1"/>
    <col min="10501" max="10504" width="8" customWidth="1"/>
    <col min="10505" max="10506" width="9.125" customWidth="1"/>
    <col min="10507" max="10510" width="8" customWidth="1"/>
    <col min="10513" max="10514" width="5" customWidth="1"/>
    <col min="10753" max="10753" width="1.875" customWidth="1"/>
    <col min="10754" max="10754" width="10.5" customWidth="1"/>
    <col min="10755" max="10756" width="9.125" customWidth="1"/>
    <col min="10757" max="10760" width="8" customWidth="1"/>
    <col min="10761" max="10762" width="9.125" customWidth="1"/>
    <col min="10763" max="10766" width="8" customWidth="1"/>
    <col min="10769" max="10770" width="5" customWidth="1"/>
    <col min="11009" max="11009" width="1.875" customWidth="1"/>
    <col min="11010" max="11010" width="10.5" customWidth="1"/>
    <col min="11011" max="11012" width="9.125" customWidth="1"/>
    <col min="11013" max="11016" width="8" customWidth="1"/>
    <col min="11017" max="11018" width="9.125" customWidth="1"/>
    <col min="11019" max="11022" width="8" customWidth="1"/>
    <col min="11025" max="11026" width="5" customWidth="1"/>
    <col min="11265" max="11265" width="1.875" customWidth="1"/>
    <col min="11266" max="11266" width="10.5" customWidth="1"/>
    <col min="11267" max="11268" width="9.125" customWidth="1"/>
    <col min="11269" max="11272" width="8" customWidth="1"/>
    <col min="11273" max="11274" width="9.125" customWidth="1"/>
    <col min="11275" max="11278" width="8" customWidth="1"/>
    <col min="11281" max="11282" width="5" customWidth="1"/>
    <col min="11521" max="11521" width="1.875" customWidth="1"/>
    <col min="11522" max="11522" width="10.5" customWidth="1"/>
    <col min="11523" max="11524" width="9.125" customWidth="1"/>
    <col min="11525" max="11528" width="8" customWidth="1"/>
    <col min="11529" max="11530" width="9.125" customWidth="1"/>
    <col min="11531" max="11534" width="8" customWidth="1"/>
    <col min="11537" max="11538" width="5" customWidth="1"/>
    <col min="11777" max="11777" width="1.875" customWidth="1"/>
    <col min="11778" max="11778" width="10.5" customWidth="1"/>
    <col min="11779" max="11780" width="9.125" customWidth="1"/>
    <col min="11781" max="11784" width="8" customWidth="1"/>
    <col min="11785" max="11786" width="9.125" customWidth="1"/>
    <col min="11787" max="11790" width="8" customWidth="1"/>
    <col min="11793" max="11794" width="5" customWidth="1"/>
    <col min="12033" max="12033" width="1.875" customWidth="1"/>
    <col min="12034" max="12034" width="10.5" customWidth="1"/>
    <col min="12035" max="12036" width="9.125" customWidth="1"/>
    <col min="12037" max="12040" width="8" customWidth="1"/>
    <col min="12041" max="12042" width="9.125" customWidth="1"/>
    <col min="12043" max="12046" width="8" customWidth="1"/>
    <col min="12049" max="12050" width="5" customWidth="1"/>
    <col min="12289" max="12289" width="1.875" customWidth="1"/>
    <col min="12290" max="12290" width="10.5" customWidth="1"/>
    <col min="12291" max="12292" width="9.125" customWidth="1"/>
    <col min="12293" max="12296" width="8" customWidth="1"/>
    <col min="12297" max="12298" width="9.125" customWidth="1"/>
    <col min="12299" max="12302" width="8" customWidth="1"/>
    <col min="12305" max="12306" width="5" customWidth="1"/>
    <col min="12545" max="12545" width="1.875" customWidth="1"/>
    <col min="12546" max="12546" width="10.5" customWidth="1"/>
    <col min="12547" max="12548" width="9.125" customWidth="1"/>
    <col min="12549" max="12552" width="8" customWidth="1"/>
    <col min="12553" max="12554" width="9.125" customWidth="1"/>
    <col min="12555" max="12558" width="8" customWidth="1"/>
    <col min="12561" max="12562" width="5" customWidth="1"/>
    <col min="12801" max="12801" width="1.875" customWidth="1"/>
    <col min="12802" max="12802" width="10.5" customWidth="1"/>
    <col min="12803" max="12804" width="9.125" customWidth="1"/>
    <col min="12805" max="12808" width="8" customWidth="1"/>
    <col min="12809" max="12810" width="9.125" customWidth="1"/>
    <col min="12811" max="12814" width="8" customWidth="1"/>
    <col min="12817" max="12818" width="5" customWidth="1"/>
    <col min="13057" max="13057" width="1.875" customWidth="1"/>
    <col min="13058" max="13058" width="10.5" customWidth="1"/>
    <col min="13059" max="13060" width="9.125" customWidth="1"/>
    <col min="13061" max="13064" width="8" customWidth="1"/>
    <col min="13065" max="13066" width="9.125" customWidth="1"/>
    <col min="13067" max="13070" width="8" customWidth="1"/>
    <col min="13073" max="13074" width="5" customWidth="1"/>
    <col min="13313" max="13313" width="1.875" customWidth="1"/>
    <col min="13314" max="13314" width="10.5" customWidth="1"/>
    <col min="13315" max="13316" width="9.125" customWidth="1"/>
    <col min="13317" max="13320" width="8" customWidth="1"/>
    <col min="13321" max="13322" width="9.125" customWidth="1"/>
    <col min="13323" max="13326" width="8" customWidth="1"/>
    <col min="13329" max="13330" width="5" customWidth="1"/>
    <col min="13569" max="13569" width="1.875" customWidth="1"/>
    <col min="13570" max="13570" width="10.5" customWidth="1"/>
    <col min="13571" max="13572" width="9.125" customWidth="1"/>
    <col min="13573" max="13576" width="8" customWidth="1"/>
    <col min="13577" max="13578" width="9.125" customWidth="1"/>
    <col min="13579" max="13582" width="8" customWidth="1"/>
    <col min="13585" max="13586" width="5" customWidth="1"/>
    <col min="13825" max="13825" width="1.875" customWidth="1"/>
    <col min="13826" max="13826" width="10.5" customWidth="1"/>
    <col min="13827" max="13828" width="9.125" customWidth="1"/>
    <col min="13829" max="13832" width="8" customWidth="1"/>
    <col min="13833" max="13834" width="9.125" customWidth="1"/>
    <col min="13835" max="13838" width="8" customWidth="1"/>
    <col min="13841" max="13842" width="5" customWidth="1"/>
    <col min="14081" max="14081" width="1.875" customWidth="1"/>
    <col min="14082" max="14082" width="10.5" customWidth="1"/>
    <col min="14083" max="14084" width="9.125" customWidth="1"/>
    <col min="14085" max="14088" width="8" customWidth="1"/>
    <col min="14089" max="14090" width="9.125" customWidth="1"/>
    <col min="14091" max="14094" width="8" customWidth="1"/>
    <col min="14097" max="14098" width="5" customWidth="1"/>
    <col min="14337" max="14337" width="1.875" customWidth="1"/>
    <col min="14338" max="14338" width="10.5" customWidth="1"/>
    <col min="14339" max="14340" width="9.125" customWidth="1"/>
    <col min="14341" max="14344" width="8" customWidth="1"/>
    <col min="14345" max="14346" width="9.125" customWidth="1"/>
    <col min="14347" max="14350" width="8" customWidth="1"/>
    <col min="14353" max="14354" width="5" customWidth="1"/>
    <col min="14593" max="14593" width="1.875" customWidth="1"/>
    <col min="14594" max="14594" width="10.5" customWidth="1"/>
    <col min="14595" max="14596" width="9.125" customWidth="1"/>
    <col min="14597" max="14600" width="8" customWidth="1"/>
    <col min="14601" max="14602" width="9.125" customWidth="1"/>
    <col min="14603" max="14606" width="8" customWidth="1"/>
    <col min="14609" max="14610" width="5" customWidth="1"/>
    <col min="14849" max="14849" width="1.875" customWidth="1"/>
    <col min="14850" max="14850" width="10.5" customWidth="1"/>
    <col min="14851" max="14852" width="9.125" customWidth="1"/>
    <col min="14853" max="14856" width="8" customWidth="1"/>
    <col min="14857" max="14858" width="9.125" customWidth="1"/>
    <col min="14859" max="14862" width="8" customWidth="1"/>
    <col min="14865" max="14866" width="5" customWidth="1"/>
    <col min="15105" max="15105" width="1.875" customWidth="1"/>
    <col min="15106" max="15106" width="10.5" customWidth="1"/>
    <col min="15107" max="15108" width="9.125" customWidth="1"/>
    <col min="15109" max="15112" width="8" customWidth="1"/>
    <col min="15113" max="15114" width="9.125" customWidth="1"/>
    <col min="15115" max="15118" width="8" customWidth="1"/>
    <col min="15121" max="15122" width="5" customWidth="1"/>
    <col min="15361" max="15361" width="1.875" customWidth="1"/>
    <col min="15362" max="15362" width="10.5" customWidth="1"/>
    <col min="15363" max="15364" width="9.125" customWidth="1"/>
    <col min="15365" max="15368" width="8" customWidth="1"/>
    <col min="15369" max="15370" width="9.125" customWidth="1"/>
    <col min="15371" max="15374" width="8" customWidth="1"/>
    <col min="15377" max="15378" width="5" customWidth="1"/>
    <col min="15617" max="15617" width="1.875" customWidth="1"/>
    <col min="15618" max="15618" width="10.5" customWidth="1"/>
    <col min="15619" max="15620" width="9.125" customWidth="1"/>
    <col min="15621" max="15624" width="8" customWidth="1"/>
    <col min="15625" max="15626" width="9.125" customWidth="1"/>
    <col min="15627" max="15630" width="8" customWidth="1"/>
    <col min="15633" max="15634" width="5" customWidth="1"/>
    <col min="15873" max="15873" width="1.875" customWidth="1"/>
    <col min="15874" max="15874" width="10.5" customWidth="1"/>
    <col min="15875" max="15876" width="9.125" customWidth="1"/>
    <col min="15877" max="15880" width="8" customWidth="1"/>
    <col min="15881" max="15882" width="9.125" customWidth="1"/>
    <col min="15883" max="15886" width="8" customWidth="1"/>
    <col min="15889" max="15890" width="5" customWidth="1"/>
    <col min="16129" max="16129" width="1.875" customWidth="1"/>
    <col min="16130" max="16130" width="10.5" customWidth="1"/>
    <col min="16131" max="16132" width="9.125" customWidth="1"/>
    <col min="16133" max="16136" width="8" customWidth="1"/>
    <col min="16137" max="16138" width="9.125" customWidth="1"/>
    <col min="16139" max="16142" width="8" customWidth="1"/>
    <col min="16145" max="16146" width="5" customWidth="1"/>
  </cols>
  <sheetData>
    <row r="2" spans="2:18">
      <c r="B2" s="183" t="s">
        <v>82</v>
      </c>
      <c r="C2" s="183"/>
      <c r="D2" s="183"/>
      <c r="E2" s="183"/>
      <c r="F2" s="183"/>
      <c r="G2" s="183"/>
      <c r="H2" s="183"/>
      <c r="I2" s="183"/>
      <c r="J2" s="183"/>
      <c r="K2" s="183"/>
      <c r="L2" s="183"/>
      <c r="M2" s="183"/>
      <c r="N2" s="183"/>
    </row>
    <row r="3" spans="2:18" ht="14.25">
      <c r="B3" s="100"/>
      <c r="C3" s="100"/>
      <c r="D3" s="100"/>
      <c r="E3" s="100"/>
      <c r="F3" s="100"/>
      <c r="G3" s="100"/>
      <c r="H3" s="100"/>
      <c r="I3" s="100"/>
      <c r="J3" s="101"/>
      <c r="K3" s="101"/>
    </row>
    <row r="4" spans="2:18">
      <c r="B4" s="3" t="s">
        <v>7</v>
      </c>
      <c r="C4" s="3"/>
      <c r="D4" s="3"/>
      <c r="E4" s="3"/>
      <c r="F4" s="3"/>
      <c r="G4" s="3"/>
      <c r="H4" s="3"/>
      <c r="I4" s="3"/>
      <c r="J4" s="3"/>
      <c r="K4" s="3"/>
    </row>
    <row r="5" spans="2:18">
      <c r="B5" s="188" t="s">
        <v>8</v>
      </c>
      <c r="C5" s="192" t="s">
        <v>37</v>
      </c>
      <c r="D5" s="195"/>
      <c r="E5" s="195"/>
      <c r="F5" s="195"/>
      <c r="G5" s="195"/>
      <c r="H5" s="193"/>
      <c r="I5" s="192" t="s">
        <v>38</v>
      </c>
      <c r="J5" s="195"/>
      <c r="K5" s="195"/>
      <c r="L5" s="195"/>
      <c r="M5" s="195"/>
      <c r="N5" s="195"/>
    </row>
    <row r="6" spans="2:18">
      <c r="B6" s="210"/>
      <c r="C6" s="192" t="s">
        <v>39</v>
      </c>
      <c r="D6" s="193"/>
      <c r="E6" s="211" t="s">
        <v>108</v>
      </c>
      <c r="F6" s="211" t="s">
        <v>109</v>
      </c>
      <c r="G6" s="211" t="s">
        <v>110</v>
      </c>
      <c r="H6" s="213" t="s">
        <v>111</v>
      </c>
      <c r="I6" s="192" t="s">
        <v>39</v>
      </c>
      <c r="J6" s="193"/>
      <c r="K6" s="211" t="s">
        <v>108</v>
      </c>
      <c r="L6" s="211" t="s">
        <v>109</v>
      </c>
      <c r="M6" s="211" t="s">
        <v>110</v>
      </c>
      <c r="N6" s="213" t="s">
        <v>111</v>
      </c>
    </row>
    <row r="7" spans="2:18">
      <c r="B7" s="189"/>
      <c r="C7" s="103" t="s">
        <v>14</v>
      </c>
      <c r="D7" s="103" t="s">
        <v>5</v>
      </c>
      <c r="E7" s="212"/>
      <c r="F7" s="212"/>
      <c r="G7" s="212"/>
      <c r="H7" s="189"/>
      <c r="I7" s="103" t="s">
        <v>14</v>
      </c>
      <c r="J7" s="103" t="s">
        <v>5</v>
      </c>
      <c r="K7" s="212"/>
      <c r="L7" s="212"/>
      <c r="M7" s="212"/>
      <c r="N7" s="189"/>
    </row>
    <row r="8" spans="2:18" ht="6" customHeight="1">
      <c r="B8" s="35"/>
      <c r="C8" s="3"/>
      <c r="D8" s="3"/>
      <c r="E8" s="3"/>
      <c r="F8" s="3"/>
      <c r="G8" s="3"/>
      <c r="H8" s="3"/>
      <c r="I8" s="3"/>
      <c r="J8" s="3"/>
      <c r="K8" s="3"/>
      <c r="L8" s="3"/>
      <c r="M8" s="3"/>
      <c r="N8" s="5"/>
    </row>
    <row r="9" spans="2:18" ht="15" customHeight="1">
      <c r="B9" s="70" t="str">
        <f>別1!B8</f>
        <v xml:space="preserve"> 平成 26(2014)年</v>
      </c>
      <c r="C9" s="21">
        <v>10529</v>
      </c>
      <c r="D9" s="10">
        <v>-16.449769877797166</v>
      </c>
      <c r="E9" s="22">
        <v>1798</v>
      </c>
      <c r="F9" s="22">
        <v>4980</v>
      </c>
      <c r="G9" s="22">
        <v>81</v>
      </c>
      <c r="H9" s="22">
        <v>3670</v>
      </c>
      <c r="I9" s="22">
        <v>10158</v>
      </c>
      <c r="J9" s="10">
        <v>-16.36752840441298</v>
      </c>
      <c r="K9" s="22">
        <v>1704</v>
      </c>
      <c r="L9" s="22">
        <v>4824</v>
      </c>
      <c r="M9" s="22">
        <v>49</v>
      </c>
      <c r="N9" s="22">
        <v>3581</v>
      </c>
    </row>
    <row r="10" spans="2:18" ht="15" customHeight="1">
      <c r="B10" s="70" t="str">
        <f>別1!B9</f>
        <v xml:space="preserve">     27(2015)年</v>
      </c>
      <c r="C10" s="21">
        <v>10518</v>
      </c>
      <c r="D10" s="10">
        <v>-0.10447335929337953</v>
      </c>
      <c r="E10" s="22">
        <v>1771</v>
      </c>
      <c r="F10" s="22">
        <v>4658</v>
      </c>
      <c r="G10" s="22">
        <v>40</v>
      </c>
      <c r="H10" s="22">
        <v>4049</v>
      </c>
      <c r="I10" s="22">
        <v>10312</v>
      </c>
      <c r="J10" s="10">
        <v>1.5160464658397359</v>
      </c>
      <c r="K10" s="22">
        <v>1702</v>
      </c>
      <c r="L10" s="22">
        <v>4582</v>
      </c>
      <c r="M10" s="22">
        <v>40</v>
      </c>
      <c r="N10" s="22">
        <v>3988</v>
      </c>
    </row>
    <row r="11" spans="2:18" ht="15" customHeight="1">
      <c r="B11" s="70" t="str">
        <f>別1!B10</f>
        <v xml:space="preserve">     28(2016)年</v>
      </c>
      <c r="C11" s="21">
        <v>10462</v>
      </c>
      <c r="D11" s="10">
        <v>-0.53242061228370119</v>
      </c>
      <c r="E11" s="22">
        <v>1872</v>
      </c>
      <c r="F11" s="22">
        <v>4653</v>
      </c>
      <c r="G11" s="22">
        <v>134</v>
      </c>
      <c r="H11" s="22">
        <v>3803</v>
      </c>
      <c r="I11" s="22">
        <v>10137</v>
      </c>
      <c r="J11" s="10">
        <v>-1.6970519782777274</v>
      </c>
      <c r="K11" s="22">
        <v>1763</v>
      </c>
      <c r="L11" s="22">
        <v>4539</v>
      </c>
      <c r="M11" s="22">
        <v>96</v>
      </c>
      <c r="N11" s="22">
        <v>3739</v>
      </c>
    </row>
    <row r="12" spans="2:18" ht="15" customHeight="1">
      <c r="B12" s="70" t="str">
        <f>別1!B11</f>
        <v xml:space="preserve">     29(2017)年</v>
      </c>
      <c r="C12" s="21">
        <v>8978</v>
      </c>
      <c r="D12" s="10">
        <v>-14.184668323456322</v>
      </c>
      <c r="E12" s="22">
        <v>1742</v>
      </c>
      <c r="F12" s="22">
        <v>4322</v>
      </c>
      <c r="G12" s="22">
        <v>30</v>
      </c>
      <c r="H12" s="22">
        <v>2884</v>
      </c>
      <c r="I12" s="22">
        <v>8643</v>
      </c>
      <c r="J12" s="10">
        <v>-14.738088191772718</v>
      </c>
      <c r="K12" s="22">
        <v>1661</v>
      </c>
      <c r="L12" s="22">
        <v>4133</v>
      </c>
      <c r="M12" s="22">
        <v>30</v>
      </c>
      <c r="N12" s="22">
        <v>2819</v>
      </c>
    </row>
    <row r="13" spans="2:18" s="69" customFormat="1" ht="15" customHeight="1">
      <c r="B13" s="129" t="str">
        <f>別1!B12</f>
        <v xml:space="preserve">     30(2018)年</v>
      </c>
      <c r="C13" s="130">
        <f>[1]京都市!C8</f>
        <v>8896</v>
      </c>
      <c r="D13" s="125">
        <f>別1!D12</f>
        <v>-0.9133437291156099</v>
      </c>
      <c r="E13" s="131">
        <f>[1]京都市!E8</f>
        <v>1806</v>
      </c>
      <c r="F13" s="131">
        <f>[1]京都市!G8</f>
        <v>4661</v>
      </c>
      <c r="G13" s="131">
        <f>[1]京都市!I8</f>
        <v>101</v>
      </c>
      <c r="H13" s="131">
        <f>[1]京都市!K8</f>
        <v>2328</v>
      </c>
      <c r="I13" s="131">
        <f>[1]京都市!AL8</f>
        <v>8421</v>
      </c>
      <c r="J13" s="125">
        <f>I13/I12*100-100</f>
        <v>-2.5685525859076677</v>
      </c>
      <c r="K13" s="131">
        <f>[1]京都市!AN8</f>
        <v>1702</v>
      </c>
      <c r="L13" s="131">
        <f>[1]京都市!AO8</f>
        <v>4412</v>
      </c>
      <c r="M13" s="131">
        <f>[1]京都市!AP8</f>
        <v>35</v>
      </c>
      <c r="N13" s="131">
        <f>[1]京都市!AQ8</f>
        <v>2272</v>
      </c>
      <c r="Q13" s="140"/>
      <c r="R13" s="140"/>
    </row>
    <row r="14" spans="2:18" ht="6" customHeight="1">
      <c r="B14" s="36"/>
      <c r="C14" s="4"/>
      <c r="D14" s="4"/>
      <c r="E14" s="4"/>
      <c r="F14" s="4"/>
      <c r="G14" s="4"/>
      <c r="H14" s="4"/>
      <c r="I14" s="4"/>
      <c r="J14" s="4"/>
      <c r="K14" s="4"/>
      <c r="L14" s="3"/>
      <c r="M14" s="3"/>
      <c r="N14" s="3"/>
    </row>
    <row r="15" spans="2:18">
      <c r="B15" s="188" t="s">
        <v>8</v>
      </c>
      <c r="C15" s="192" t="s">
        <v>40</v>
      </c>
      <c r="D15" s="195"/>
      <c r="E15" s="195"/>
      <c r="F15" s="195"/>
      <c r="G15" s="195"/>
      <c r="H15" s="193"/>
      <c r="I15" s="192" t="s">
        <v>41</v>
      </c>
      <c r="J15" s="195"/>
      <c r="K15" s="195"/>
      <c r="L15" s="195"/>
      <c r="M15" s="195"/>
      <c r="N15" s="195"/>
    </row>
    <row r="16" spans="2:18">
      <c r="B16" s="210"/>
      <c r="C16" s="192" t="s">
        <v>39</v>
      </c>
      <c r="D16" s="193"/>
      <c r="E16" s="211" t="s">
        <v>108</v>
      </c>
      <c r="F16" s="211" t="s">
        <v>109</v>
      </c>
      <c r="G16" s="211" t="s">
        <v>110</v>
      </c>
      <c r="H16" s="213" t="s">
        <v>111</v>
      </c>
      <c r="I16" s="192" t="s">
        <v>39</v>
      </c>
      <c r="J16" s="193"/>
      <c r="K16" s="211" t="s">
        <v>108</v>
      </c>
      <c r="L16" s="211" t="s">
        <v>109</v>
      </c>
      <c r="M16" s="211" t="s">
        <v>110</v>
      </c>
      <c r="N16" s="213" t="s">
        <v>111</v>
      </c>
    </row>
    <row r="17" spans="2:18">
      <c r="B17" s="189"/>
      <c r="C17" s="103" t="s">
        <v>14</v>
      </c>
      <c r="D17" s="103" t="s">
        <v>5</v>
      </c>
      <c r="E17" s="212"/>
      <c r="F17" s="212"/>
      <c r="G17" s="212"/>
      <c r="H17" s="189"/>
      <c r="I17" s="103" t="s">
        <v>14</v>
      </c>
      <c r="J17" s="103" t="s">
        <v>5</v>
      </c>
      <c r="K17" s="212"/>
      <c r="L17" s="212"/>
      <c r="M17" s="212"/>
      <c r="N17" s="189"/>
    </row>
    <row r="18" spans="2:18" ht="6" customHeight="1">
      <c r="B18" s="35"/>
      <c r="C18" s="3"/>
      <c r="D18" s="3"/>
      <c r="E18" s="3"/>
      <c r="F18" s="3"/>
      <c r="G18" s="3"/>
      <c r="H18" s="3"/>
      <c r="I18" s="3"/>
      <c r="J18" s="3"/>
      <c r="K18" s="3"/>
      <c r="L18" s="3"/>
      <c r="M18" s="3"/>
      <c r="N18" s="7"/>
    </row>
    <row r="19" spans="2:18" ht="15" customHeight="1">
      <c r="B19" s="70" t="str">
        <f>別7!B9</f>
        <v xml:space="preserve"> 平成 26(2014)年</v>
      </c>
      <c r="C19" s="21">
        <v>1</v>
      </c>
      <c r="D19" s="10">
        <v>-98.876404494382029</v>
      </c>
      <c r="E19" s="112">
        <v>0</v>
      </c>
      <c r="F19" s="22">
        <v>1</v>
      </c>
      <c r="G19" s="108">
        <v>0</v>
      </c>
      <c r="H19" s="108">
        <v>0</v>
      </c>
      <c r="I19" s="22">
        <v>62</v>
      </c>
      <c r="J19" s="10">
        <v>-45.13274336283186</v>
      </c>
      <c r="K19" s="22">
        <v>9</v>
      </c>
      <c r="L19" s="112">
        <v>0</v>
      </c>
      <c r="M19" s="112">
        <v>0</v>
      </c>
      <c r="N19" s="22">
        <v>53</v>
      </c>
    </row>
    <row r="20" spans="2:18" ht="15" customHeight="1">
      <c r="B20" s="70" t="str">
        <f>別7!B10</f>
        <v xml:space="preserve">     27(2015)年</v>
      </c>
      <c r="C20" s="106">
        <v>0</v>
      </c>
      <c r="D20" s="10">
        <v>-100</v>
      </c>
      <c r="E20" s="112">
        <v>0</v>
      </c>
      <c r="F20" s="112">
        <v>0</v>
      </c>
      <c r="G20" s="108">
        <v>0</v>
      </c>
      <c r="H20" s="108">
        <v>0</v>
      </c>
      <c r="I20" s="22">
        <v>103</v>
      </c>
      <c r="J20" s="10">
        <v>66.129032258064512</v>
      </c>
      <c r="K20" s="22">
        <v>18</v>
      </c>
      <c r="L20" s="22">
        <v>41</v>
      </c>
      <c r="M20" s="112">
        <v>0</v>
      </c>
      <c r="N20" s="22">
        <v>44</v>
      </c>
    </row>
    <row r="21" spans="2:18" ht="15" customHeight="1">
      <c r="B21" s="70" t="str">
        <f>別7!B11</f>
        <v xml:space="preserve">     28(2016)年</v>
      </c>
      <c r="C21" s="106">
        <v>0</v>
      </c>
      <c r="D21" s="112">
        <v>0</v>
      </c>
      <c r="E21" s="112">
        <v>0</v>
      </c>
      <c r="F21" s="112">
        <v>0</v>
      </c>
      <c r="G21" s="108">
        <v>0</v>
      </c>
      <c r="H21" s="108">
        <v>0</v>
      </c>
      <c r="I21" s="22">
        <v>131</v>
      </c>
      <c r="J21" s="10">
        <v>27.184466019417485</v>
      </c>
      <c r="K21" s="22">
        <v>25</v>
      </c>
      <c r="L21" s="22">
        <v>62</v>
      </c>
      <c r="M21" s="112">
        <v>0</v>
      </c>
      <c r="N21" s="22">
        <v>44</v>
      </c>
    </row>
    <row r="22" spans="2:18" ht="15" customHeight="1">
      <c r="B22" s="70" t="str">
        <f>別7!B12</f>
        <v xml:space="preserve">     29(2017)年</v>
      </c>
      <c r="C22" s="21">
        <v>165</v>
      </c>
      <c r="D22" s="75" t="s">
        <v>97</v>
      </c>
      <c r="E22" s="112">
        <v>0</v>
      </c>
      <c r="F22" s="22">
        <v>165</v>
      </c>
      <c r="G22" s="108">
        <v>0</v>
      </c>
      <c r="H22" s="108">
        <v>0</v>
      </c>
      <c r="I22" s="22">
        <v>69</v>
      </c>
      <c r="J22" s="10">
        <v>-47.328244274809158</v>
      </c>
      <c r="K22" s="22">
        <v>20</v>
      </c>
      <c r="L22" s="112">
        <v>0</v>
      </c>
      <c r="M22" s="112">
        <v>0</v>
      </c>
      <c r="N22" s="22">
        <v>49</v>
      </c>
    </row>
    <row r="23" spans="2:18" s="69" customFormat="1" ht="15" customHeight="1">
      <c r="B23" s="129" t="str">
        <f>別7!B13</f>
        <v xml:space="preserve">     30(2018)年</v>
      </c>
      <c r="C23" s="130">
        <f>[1]京都市!AR8</f>
        <v>175</v>
      </c>
      <c r="D23" s="125">
        <f>C23/C22*100-100</f>
        <v>6.0606060606060623</v>
      </c>
      <c r="E23" s="115">
        <f>[1]京都市!AT8</f>
        <v>0</v>
      </c>
      <c r="F23" s="141">
        <f>[1]京都市!AU8</f>
        <v>175</v>
      </c>
      <c r="G23" s="135">
        <f>[1]京都市!AV8</f>
        <v>0</v>
      </c>
      <c r="H23" s="135">
        <f>[1]京都市!AW8</f>
        <v>0</v>
      </c>
      <c r="I23" s="131">
        <f>[1]京都市!AX8</f>
        <v>108</v>
      </c>
      <c r="J23" s="125">
        <f>I23/I22*100-100</f>
        <v>56.521739130434781</v>
      </c>
      <c r="K23" s="131">
        <f>[1]京都市!AZ8</f>
        <v>44</v>
      </c>
      <c r="L23" s="141">
        <f>[1]京都市!BA8</f>
        <v>23</v>
      </c>
      <c r="M23" s="135">
        <f>[1]京都市!BB8</f>
        <v>0</v>
      </c>
      <c r="N23" s="131">
        <f>[1]京都市!BC8</f>
        <v>41</v>
      </c>
      <c r="Q23" s="140"/>
      <c r="R23" s="140"/>
    </row>
    <row r="24" spans="2:18" ht="6" customHeight="1">
      <c r="B24" s="36"/>
      <c r="C24" s="4"/>
      <c r="D24" s="4"/>
      <c r="E24" s="4"/>
      <c r="F24" s="4"/>
      <c r="G24" s="4"/>
      <c r="H24" s="4"/>
      <c r="I24" s="4"/>
      <c r="J24" s="4"/>
      <c r="K24" s="4"/>
      <c r="L24" s="4"/>
      <c r="M24" s="4"/>
      <c r="N24" s="7"/>
    </row>
    <row r="25" spans="2:18">
      <c r="B25" s="188" t="s">
        <v>8</v>
      </c>
      <c r="C25" s="192" t="s">
        <v>42</v>
      </c>
      <c r="D25" s="195"/>
      <c r="E25" s="195"/>
      <c r="F25" s="195"/>
      <c r="G25" s="195"/>
      <c r="H25" s="193"/>
      <c r="I25" s="192" t="s">
        <v>36</v>
      </c>
      <c r="J25" s="195"/>
      <c r="K25" s="195"/>
      <c r="L25" s="195"/>
      <c r="M25" s="195"/>
      <c r="N25" s="195"/>
    </row>
    <row r="26" spans="2:18">
      <c r="B26" s="210"/>
      <c r="C26" s="192" t="s">
        <v>39</v>
      </c>
      <c r="D26" s="193"/>
      <c r="E26" s="211" t="s">
        <v>108</v>
      </c>
      <c r="F26" s="211" t="s">
        <v>109</v>
      </c>
      <c r="G26" s="211" t="s">
        <v>110</v>
      </c>
      <c r="H26" s="213" t="s">
        <v>111</v>
      </c>
      <c r="I26" s="192" t="s">
        <v>39</v>
      </c>
      <c r="J26" s="193"/>
      <c r="K26" s="211" t="s">
        <v>108</v>
      </c>
      <c r="L26" s="211" t="s">
        <v>109</v>
      </c>
      <c r="M26" s="211" t="s">
        <v>110</v>
      </c>
      <c r="N26" s="213" t="s">
        <v>111</v>
      </c>
    </row>
    <row r="27" spans="2:18">
      <c r="B27" s="189"/>
      <c r="C27" s="103" t="s">
        <v>14</v>
      </c>
      <c r="D27" s="103" t="s">
        <v>5</v>
      </c>
      <c r="E27" s="212"/>
      <c r="F27" s="212"/>
      <c r="G27" s="212"/>
      <c r="H27" s="189"/>
      <c r="I27" s="103" t="s">
        <v>14</v>
      </c>
      <c r="J27" s="103" t="s">
        <v>5</v>
      </c>
      <c r="K27" s="212"/>
      <c r="L27" s="212"/>
      <c r="M27" s="212"/>
      <c r="N27" s="189"/>
    </row>
    <row r="28" spans="2:18" ht="6" customHeight="1">
      <c r="B28" s="35"/>
      <c r="C28" s="3"/>
      <c r="D28" s="3"/>
      <c r="E28" s="3"/>
      <c r="F28" s="3"/>
      <c r="G28" s="3"/>
      <c r="H28" s="3"/>
      <c r="I28" s="3"/>
      <c r="J28" s="3"/>
      <c r="K28" s="3"/>
      <c r="L28" s="3"/>
      <c r="M28" s="3"/>
      <c r="N28" s="7"/>
    </row>
    <row r="29" spans="2:18" ht="15" customHeight="1">
      <c r="B29" s="70" t="str">
        <f>別7!B9</f>
        <v xml:space="preserve"> 平成 26(2014)年</v>
      </c>
      <c r="C29" s="109">
        <v>0</v>
      </c>
      <c r="D29" s="108">
        <v>0</v>
      </c>
      <c r="E29" s="108">
        <v>0</v>
      </c>
      <c r="F29" s="108">
        <v>0</v>
      </c>
      <c r="G29" s="108">
        <v>0</v>
      </c>
      <c r="H29" s="108">
        <v>0</v>
      </c>
      <c r="I29" s="22">
        <v>308</v>
      </c>
      <c r="J29" s="10">
        <v>21.259842519685051</v>
      </c>
      <c r="K29" s="22">
        <v>85</v>
      </c>
      <c r="L29" s="22">
        <v>155</v>
      </c>
      <c r="M29" s="19">
        <v>32</v>
      </c>
      <c r="N29" s="22">
        <v>36</v>
      </c>
    </row>
    <row r="30" spans="2:18" ht="15" customHeight="1">
      <c r="B30" s="70" t="str">
        <f>別7!B10</f>
        <v xml:space="preserve">     27(2015)年</v>
      </c>
      <c r="C30" s="109">
        <v>0</v>
      </c>
      <c r="D30" s="108">
        <v>0</v>
      </c>
      <c r="E30" s="108">
        <v>0</v>
      </c>
      <c r="F30" s="108">
        <v>0</v>
      </c>
      <c r="G30" s="108">
        <v>0</v>
      </c>
      <c r="H30" s="108">
        <v>0</v>
      </c>
      <c r="I30" s="22">
        <v>103</v>
      </c>
      <c r="J30" s="10">
        <v>-66.558441558441558</v>
      </c>
      <c r="K30" s="22">
        <v>51</v>
      </c>
      <c r="L30" s="22">
        <v>35</v>
      </c>
      <c r="M30" s="112">
        <v>0</v>
      </c>
      <c r="N30" s="22">
        <v>17</v>
      </c>
    </row>
    <row r="31" spans="2:18" ht="15" customHeight="1">
      <c r="B31" s="70" t="str">
        <f>別7!B11</f>
        <v xml:space="preserve">     28(2016)年</v>
      </c>
      <c r="C31" s="109">
        <v>0</v>
      </c>
      <c r="D31" s="108">
        <v>0</v>
      </c>
      <c r="E31" s="108">
        <v>0</v>
      </c>
      <c r="F31" s="108">
        <v>0</v>
      </c>
      <c r="G31" s="108">
        <v>0</v>
      </c>
      <c r="H31" s="108">
        <v>0</v>
      </c>
      <c r="I31" s="22">
        <v>194</v>
      </c>
      <c r="J31" s="10">
        <v>88.349514563106794</v>
      </c>
      <c r="K31" s="22">
        <v>84</v>
      </c>
      <c r="L31" s="22">
        <v>52</v>
      </c>
      <c r="M31" s="19">
        <v>38</v>
      </c>
      <c r="N31" s="22">
        <v>20</v>
      </c>
    </row>
    <row r="32" spans="2:18" ht="15" customHeight="1">
      <c r="B32" s="70" t="str">
        <f>別7!B12</f>
        <v xml:space="preserve">     29(2017)年</v>
      </c>
      <c r="C32" s="109">
        <v>0</v>
      </c>
      <c r="D32" s="108">
        <v>0</v>
      </c>
      <c r="E32" s="108">
        <v>0</v>
      </c>
      <c r="F32" s="108">
        <v>0</v>
      </c>
      <c r="G32" s="108">
        <v>0</v>
      </c>
      <c r="H32" s="108">
        <v>0</v>
      </c>
      <c r="I32" s="22">
        <v>101</v>
      </c>
      <c r="J32" s="10">
        <v>-47.9381443298969</v>
      </c>
      <c r="K32" s="22">
        <v>61</v>
      </c>
      <c r="L32" s="22">
        <v>24</v>
      </c>
      <c r="M32" s="108">
        <v>0</v>
      </c>
      <c r="N32" s="22">
        <v>16</v>
      </c>
    </row>
    <row r="33" spans="2:18" s="69" customFormat="1" ht="15" customHeight="1">
      <c r="B33" s="129" t="str">
        <f>別7!B13</f>
        <v xml:space="preserve">     30(2018)年</v>
      </c>
      <c r="C33" s="142">
        <f>[1]京都市!BD8</f>
        <v>0</v>
      </c>
      <c r="D33" s="135">
        <f>[1]京都市!AS18</f>
        <v>0</v>
      </c>
      <c r="E33" s="135">
        <f>[1]京都市!AT18</f>
        <v>0</v>
      </c>
      <c r="F33" s="135">
        <f>[1]京都市!AU18</f>
        <v>0</v>
      </c>
      <c r="G33" s="135">
        <f>[1]京都市!AV18</f>
        <v>0</v>
      </c>
      <c r="H33" s="135">
        <f>[1]京都市!AW18</f>
        <v>0</v>
      </c>
      <c r="I33" s="131">
        <f>[1]京都市!BJ8</f>
        <v>192</v>
      </c>
      <c r="J33" s="125">
        <f>I33/I32*100-100</f>
        <v>90.099009900990097</v>
      </c>
      <c r="K33" s="131">
        <f>[1]京都市!BL8</f>
        <v>60</v>
      </c>
      <c r="L33" s="131">
        <f>[1]京都市!BM8</f>
        <v>51</v>
      </c>
      <c r="M33" s="131">
        <f>[1]京都市!BN8</f>
        <v>66</v>
      </c>
      <c r="N33" s="131">
        <f>[1]京都市!BO8</f>
        <v>15</v>
      </c>
      <c r="Q33" s="140"/>
      <c r="R33" s="140"/>
    </row>
    <row r="34" spans="2:18" ht="6" customHeight="1">
      <c r="B34" s="36"/>
      <c r="C34" s="4"/>
      <c r="D34" s="4"/>
      <c r="E34" s="4"/>
      <c r="F34" s="4"/>
      <c r="G34" s="4"/>
      <c r="H34" s="4"/>
      <c r="I34" s="4"/>
      <c r="J34" s="4"/>
      <c r="K34" s="4"/>
      <c r="L34" s="29"/>
      <c r="M34" s="29"/>
      <c r="N34" s="29"/>
    </row>
  </sheetData>
  <mergeCells count="40">
    <mergeCell ref="B2:N2"/>
    <mergeCell ref="B5:B7"/>
    <mergeCell ref="C5:H5"/>
    <mergeCell ref="I5:N5"/>
    <mergeCell ref="C6:D6"/>
    <mergeCell ref="E6:E7"/>
    <mergeCell ref="F6:F7"/>
    <mergeCell ref="G6:G7"/>
    <mergeCell ref="H6:H7"/>
    <mergeCell ref="I6:J6"/>
    <mergeCell ref="K6:K7"/>
    <mergeCell ref="L6:L7"/>
    <mergeCell ref="M6:M7"/>
    <mergeCell ref="N6:N7"/>
    <mergeCell ref="B15:B17"/>
    <mergeCell ref="C15:H15"/>
    <mergeCell ref="I15:N15"/>
    <mergeCell ref="C16:D16"/>
    <mergeCell ref="E16:E17"/>
    <mergeCell ref="F16:F17"/>
    <mergeCell ref="G16:G17"/>
    <mergeCell ref="H16:H17"/>
    <mergeCell ref="I16:J16"/>
    <mergeCell ref="K16:K17"/>
    <mergeCell ref="L16:L17"/>
    <mergeCell ref="N16:N17"/>
    <mergeCell ref="M16:M17"/>
    <mergeCell ref="B25:B27"/>
    <mergeCell ref="C25:H25"/>
    <mergeCell ref="I25:N25"/>
    <mergeCell ref="C26:D26"/>
    <mergeCell ref="E26:E27"/>
    <mergeCell ref="F26:F27"/>
    <mergeCell ref="G26:G27"/>
    <mergeCell ref="H26:H27"/>
    <mergeCell ref="I26:J26"/>
    <mergeCell ref="K26:K27"/>
    <mergeCell ref="L26:L27"/>
    <mergeCell ref="M26:M27"/>
    <mergeCell ref="N26:N27"/>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tabColor theme="9" tint="0.39997558519241921"/>
  </sheetPr>
  <dimension ref="B2:L21"/>
  <sheetViews>
    <sheetView showGridLines="0" zoomScaleNormal="100" zoomScaleSheetLayoutView="100" workbookViewId="0"/>
  </sheetViews>
  <sheetFormatPr defaultRowHeight="13.5"/>
  <cols>
    <col min="1" max="1" width="3" customWidth="1"/>
    <col min="2" max="2" width="9.5" customWidth="1"/>
    <col min="3" max="4" width="9.5" bestFit="1" customWidth="1"/>
    <col min="5" max="11" width="10" customWidth="1"/>
    <col min="257" max="257" width="3" customWidth="1"/>
    <col min="258" max="258" width="10.125" customWidth="1"/>
    <col min="259" max="267" width="10" customWidth="1"/>
    <col min="513" max="513" width="3" customWidth="1"/>
    <col min="514" max="514" width="10.125" customWidth="1"/>
    <col min="515" max="523" width="10" customWidth="1"/>
    <col min="769" max="769" width="3" customWidth="1"/>
    <col min="770" max="770" width="10.125" customWidth="1"/>
    <col min="771" max="779" width="10" customWidth="1"/>
    <col min="1025" max="1025" width="3" customWidth="1"/>
    <col min="1026" max="1026" width="10.125" customWidth="1"/>
    <col min="1027" max="1035" width="10" customWidth="1"/>
    <col min="1281" max="1281" width="3" customWidth="1"/>
    <col min="1282" max="1282" width="10.125" customWidth="1"/>
    <col min="1283" max="1291" width="10" customWidth="1"/>
    <col min="1537" max="1537" width="3" customWidth="1"/>
    <col min="1538" max="1538" width="10.125" customWidth="1"/>
    <col min="1539" max="1547" width="10" customWidth="1"/>
    <col min="1793" max="1793" width="3" customWidth="1"/>
    <col min="1794" max="1794" width="10.125" customWidth="1"/>
    <col min="1795" max="1803" width="10" customWidth="1"/>
    <col min="2049" max="2049" width="3" customWidth="1"/>
    <col min="2050" max="2050" width="10.125" customWidth="1"/>
    <col min="2051" max="2059" width="10" customWidth="1"/>
    <col min="2305" max="2305" width="3" customWidth="1"/>
    <col min="2306" max="2306" width="10.125" customWidth="1"/>
    <col min="2307" max="2315" width="10" customWidth="1"/>
    <col min="2561" max="2561" width="3" customWidth="1"/>
    <col min="2562" max="2562" width="10.125" customWidth="1"/>
    <col min="2563" max="2571" width="10" customWidth="1"/>
    <col min="2817" max="2817" width="3" customWidth="1"/>
    <col min="2818" max="2818" width="10.125" customWidth="1"/>
    <col min="2819" max="2827" width="10" customWidth="1"/>
    <col min="3073" max="3073" width="3" customWidth="1"/>
    <col min="3074" max="3074" width="10.125" customWidth="1"/>
    <col min="3075" max="3083" width="10" customWidth="1"/>
    <col min="3329" max="3329" width="3" customWidth="1"/>
    <col min="3330" max="3330" width="10.125" customWidth="1"/>
    <col min="3331" max="3339" width="10" customWidth="1"/>
    <col min="3585" max="3585" width="3" customWidth="1"/>
    <col min="3586" max="3586" width="10.125" customWidth="1"/>
    <col min="3587" max="3595" width="10" customWidth="1"/>
    <col min="3841" max="3841" width="3" customWidth="1"/>
    <col min="3842" max="3842" width="10.125" customWidth="1"/>
    <col min="3843" max="3851" width="10" customWidth="1"/>
    <col min="4097" max="4097" width="3" customWidth="1"/>
    <col min="4098" max="4098" width="10.125" customWidth="1"/>
    <col min="4099" max="4107" width="10" customWidth="1"/>
    <col min="4353" max="4353" width="3" customWidth="1"/>
    <col min="4354" max="4354" width="10.125" customWidth="1"/>
    <col min="4355" max="4363" width="10" customWidth="1"/>
    <col min="4609" max="4609" width="3" customWidth="1"/>
    <col min="4610" max="4610" width="10.125" customWidth="1"/>
    <col min="4611" max="4619" width="10" customWidth="1"/>
    <col min="4865" max="4865" width="3" customWidth="1"/>
    <col min="4866" max="4866" width="10.125" customWidth="1"/>
    <col min="4867" max="4875" width="10" customWidth="1"/>
    <col min="5121" max="5121" width="3" customWidth="1"/>
    <col min="5122" max="5122" width="10.125" customWidth="1"/>
    <col min="5123" max="5131" width="10" customWidth="1"/>
    <col min="5377" max="5377" width="3" customWidth="1"/>
    <col min="5378" max="5378" width="10.125" customWidth="1"/>
    <col min="5379" max="5387" width="10" customWidth="1"/>
    <col min="5633" max="5633" width="3" customWidth="1"/>
    <col min="5634" max="5634" width="10.125" customWidth="1"/>
    <col min="5635" max="5643" width="10" customWidth="1"/>
    <col min="5889" max="5889" width="3" customWidth="1"/>
    <col min="5890" max="5890" width="10.125" customWidth="1"/>
    <col min="5891" max="5899" width="10" customWidth="1"/>
    <col min="6145" max="6145" width="3" customWidth="1"/>
    <col min="6146" max="6146" width="10.125" customWidth="1"/>
    <col min="6147" max="6155" width="10" customWidth="1"/>
    <col min="6401" max="6401" width="3" customWidth="1"/>
    <col min="6402" max="6402" width="10.125" customWidth="1"/>
    <col min="6403" max="6411" width="10" customWidth="1"/>
    <col min="6657" max="6657" width="3" customWidth="1"/>
    <col min="6658" max="6658" width="10.125" customWidth="1"/>
    <col min="6659" max="6667" width="10" customWidth="1"/>
    <col min="6913" max="6913" width="3" customWidth="1"/>
    <col min="6914" max="6914" width="10.125" customWidth="1"/>
    <col min="6915" max="6923" width="10" customWidth="1"/>
    <col min="7169" max="7169" width="3" customWidth="1"/>
    <col min="7170" max="7170" width="10.125" customWidth="1"/>
    <col min="7171" max="7179" width="10" customWidth="1"/>
    <col min="7425" max="7425" width="3" customWidth="1"/>
    <col min="7426" max="7426" width="10.125" customWidth="1"/>
    <col min="7427" max="7435" width="10" customWidth="1"/>
    <col min="7681" max="7681" width="3" customWidth="1"/>
    <col min="7682" max="7682" width="10.125" customWidth="1"/>
    <col min="7683" max="7691" width="10" customWidth="1"/>
    <col min="7937" max="7937" width="3" customWidth="1"/>
    <col min="7938" max="7938" width="10.125" customWidth="1"/>
    <col min="7939" max="7947" width="10" customWidth="1"/>
    <col min="8193" max="8193" width="3" customWidth="1"/>
    <col min="8194" max="8194" width="10.125" customWidth="1"/>
    <col min="8195" max="8203" width="10" customWidth="1"/>
    <col min="8449" max="8449" width="3" customWidth="1"/>
    <col min="8450" max="8450" width="10.125" customWidth="1"/>
    <col min="8451" max="8459" width="10" customWidth="1"/>
    <col min="8705" max="8705" width="3" customWidth="1"/>
    <col min="8706" max="8706" width="10.125" customWidth="1"/>
    <col min="8707" max="8715" width="10" customWidth="1"/>
    <col min="8961" max="8961" width="3" customWidth="1"/>
    <col min="8962" max="8962" width="10.125" customWidth="1"/>
    <col min="8963" max="8971" width="10" customWidth="1"/>
    <col min="9217" max="9217" width="3" customWidth="1"/>
    <col min="9218" max="9218" width="10.125" customWidth="1"/>
    <col min="9219" max="9227" width="10" customWidth="1"/>
    <col min="9473" max="9473" width="3" customWidth="1"/>
    <col min="9474" max="9474" width="10.125" customWidth="1"/>
    <col min="9475" max="9483" width="10" customWidth="1"/>
    <col min="9729" max="9729" width="3" customWidth="1"/>
    <col min="9730" max="9730" width="10.125" customWidth="1"/>
    <col min="9731" max="9739" width="10" customWidth="1"/>
    <col min="9985" max="9985" width="3" customWidth="1"/>
    <col min="9986" max="9986" width="10.125" customWidth="1"/>
    <col min="9987" max="9995" width="10" customWidth="1"/>
    <col min="10241" max="10241" width="3" customWidth="1"/>
    <col min="10242" max="10242" width="10.125" customWidth="1"/>
    <col min="10243" max="10251" width="10" customWidth="1"/>
    <col min="10497" max="10497" width="3" customWidth="1"/>
    <col min="10498" max="10498" width="10.125" customWidth="1"/>
    <col min="10499" max="10507" width="10" customWidth="1"/>
    <col min="10753" max="10753" width="3" customWidth="1"/>
    <col min="10754" max="10754" width="10.125" customWidth="1"/>
    <col min="10755" max="10763" width="10" customWidth="1"/>
    <col min="11009" max="11009" width="3" customWidth="1"/>
    <col min="11010" max="11010" width="10.125" customWidth="1"/>
    <col min="11011" max="11019" width="10" customWidth="1"/>
    <col min="11265" max="11265" width="3" customWidth="1"/>
    <col min="11266" max="11266" width="10.125" customWidth="1"/>
    <col min="11267" max="11275" width="10" customWidth="1"/>
    <col min="11521" max="11521" width="3" customWidth="1"/>
    <col min="11522" max="11522" width="10.125" customWidth="1"/>
    <col min="11523" max="11531" width="10" customWidth="1"/>
    <col min="11777" max="11777" width="3" customWidth="1"/>
    <col min="11778" max="11778" width="10.125" customWidth="1"/>
    <col min="11779" max="11787" width="10" customWidth="1"/>
    <col min="12033" max="12033" width="3" customWidth="1"/>
    <col min="12034" max="12034" width="10.125" customWidth="1"/>
    <col min="12035" max="12043" width="10" customWidth="1"/>
    <col min="12289" max="12289" width="3" customWidth="1"/>
    <col min="12290" max="12290" width="10.125" customWidth="1"/>
    <col min="12291" max="12299" width="10" customWidth="1"/>
    <col min="12545" max="12545" width="3" customWidth="1"/>
    <col min="12546" max="12546" width="10.125" customWidth="1"/>
    <col min="12547" max="12555" width="10" customWidth="1"/>
    <col min="12801" max="12801" width="3" customWidth="1"/>
    <col min="12802" max="12802" width="10.125" customWidth="1"/>
    <col min="12803" max="12811" width="10" customWidth="1"/>
    <col min="13057" max="13057" width="3" customWidth="1"/>
    <col min="13058" max="13058" width="10.125" customWidth="1"/>
    <col min="13059" max="13067" width="10" customWidth="1"/>
    <col min="13313" max="13313" width="3" customWidth="1"/>
    <col min="13314" max="13314" width="10.125" customWidth="1"/>
    <col min="13315" max="13323" width="10" customWidth="1"/>
    <col min="13569" max="13569" width="3" customWidth="1"/>
    <col min="13570" max="13570" width="10.125" customWidth="1"/>
    <col min="13571" max="13579" width="10" customWidth="1"/>
    <col min="13825" max="13825" width="3" customWidth="1"/>
    <col min="13826" max="13826" width="10.125" customWidth="1"/>
    <col min="13827" max="13835" width="10" customWidth="1"/>
    <col min="14081" max="14081" width="3" customWidth="1"/>
    <col min="14082" max="14082" width="10.125" customWidth="1"/>
    <col min="14083" max="14091" width="10" customWidth="1"/>
    <col min="14337" max="14337" width="3" customWidth="1"/>
    <col min="14338" max="14338" width="10.125" customWidth="1"/>
    <col min="14339" max="14347" width="10" customWidth="1"/>
    <col min="14593" max="14593" width="3" customWidth="1"/>
    <col min="14594" max="14594" width="10.125" customWidth="1"/>
    <col min="14595" max="14603" width="10" customWidth="1"/>
    <col min="14849" max="14849" width="3" customWidth="1"/>
    <col min="14850" max="14850" width="10.125" customWidth="1"/>
    <col min="14851" max="14859" width="10" customWidth="1"/>
    <col min="15105" max="15105" width="3" customWidth="1"/>
    <col min="15106" max="15106" width="10.125" customWidth="1"/>
    <col min="15107" max="15115" width="10" customWidth="1"/>
    <col min="15361" max="15361" width="3" customWidth="1"/>
    <col min="15362" max="15362" width="10.125" customWidth="1"/>
    <col min="15363" max="15371" width="10" customWidth="1"/>
    <col min="15617" max="15617" width="3" customWidth="1"/>
    <col min="15618" max="15618" width="10.125" customWidth="1"/>
    <col min="15619" max="15627" width="10" customWidth="1"/>
    <col min="15873" max="15873" width="3" customWidth="1"/>
    <col min="15874" max="15874" width="10.125" customWidth="1"/>
    <col min="15875" max="15883" width="10" customWidth="1"/>
    <col min="16129" max="16129" width="3" customWidth="1"/>
    <col min="16130" max="16130" width="10.125" customWidth="1"/>
    <col min="16131" max="16139" width="10" customWidth="1"/>
  </cols>
  <sheetData>
    <row r="2" spans="2:12" s="14" customFormat="1">
      <c r="B2" s="214" t="s">
        <v>100</v>
      </c>
      <c r="C2" s="214"/>
      <c r="D2" s="214"/>
      <c r="E2" s="214"/>
      <c r="F2" s="214"/>
      <c r="G2" s="214"/>
      <c r="H2" s="214"/>
      <c r="I2" s="214"/>
      <c r="J2" s="214"/>
      <c r="K2" s="214"/>
      <c r="L2" s="80"/>
    </row>
    <row r="3" spans="2:12" ht="14.25">
      <c r="B3" s="100"/>
      <c r="C3" s="100"/>
      <c r="D3" s="100"/>
      <c r="E3" s="100"/>
      <c r="F3" s="100"/>
      <c r="G3" s="100"/>
      <c r="H3" s="100"/>
      <c r="I3" s="100"/>
      <c r="J3" s="100"/>
      <c r="K3" s="100"/>
    </row>
    <row r="4" spans="2:12">
      <c r="B4" s="3" t="s">
        <v>98</v>
      </c>
      <c r="D4" s="3"/>
      <c r="E4" s="3"/>
      <c r="F4" s="3"/>
      <c r="G4" s="3"/>
      <c r="H4" s="3"/>
      <c r="I4" s="3"/>
      <c r="J4" s="3"/>
      <c r="K4" s="3"/>
    </row>
    <row r="5" spans="2:12">
      <c r="B5" s="188" t="s">
        <v>133</v>
      </c>
      <c r="C5" s="192" t="s">
        <v>71</v>
      </c>
      <c r="D5" s="195"/>
      <c r="E5" s="193"/>
      <c r="F5" s="192" t="s">
        <v>72</v>
      </c>
      <c r="G5" s="195"/>
      <c r="H5" s="193"/>
      <c r="I5" s="192" t="s">
        <v>73</v>
      </c>
      <c r="J5" s="195"/>
      <c r="K5" s="195"/>
    </row>
    <row r="6" spans="2:12" ht="27">
      <c r="B6" s="189"/>
      <c r="C6" s="37" t="s">
        <v>194</v>
      </c>
      <c r="D6" s="37" t="s">
        <v>193</v>
      </c>
      <c r="E6" s="96" t="s">
        <v>5</v>
      </c>
      <c r="F6" s="37" t="s">
        <v>194</v>
      </c>
      <c r="G6" s="37" t="s">
        <v>193</v>
      </c>
      <c r="H6" s="96" t="s">
        <v>5</v>
      </c>
      <c r="I6" s="37" t="s">
        <v>194</v>
      </c>
      <c r="J6" s="37" t="s">
        <v>193</v>
      </c>
      <c r="K6" s="160" t="s">
        <v>5</v>
      </c>
    </row>
    <row r="7" spans="2:12" ht="6" customHeight="1">
      <c r="B7" s="3"/>
      <c r="C7" s="16"/>
      <c r="D7" s="7"/>
      <c r="E7" s="3"/>
      <c r="F7" s="3"/>
      <c r="G7" s="3"/>
      <c r="H7" s="3"/>
      <c r="I7" s="3"/>
      <c r="J7" s="3"/>
      <c r="K7" s="3"/>
    </row>
    <row r="8" spans="2:12" s="69" customFormat="1" ht="15" customHeight="1">
      <c r="B8" s="143" t="s">
        <v>15</v>
      </c>
      <c r="C8" s="144">
        <f>[1]京都市!C8</f>
        <v>8896</v>
      </c>
      <c r="D8" s="145">
        <v>8978</v>
      </c>
      <c r="E8" s="146">
        <f>(C8/D8-1)*100</f>
        <v>-0.91334372911561212</v>
      </c>
      <c r="F8" s="147">
        <f>[1]京都市!D8</f>
        <v>615784</v>
      </c>
      <c r="G8" s="147">
        <v>639797</v>
      </c>
      <c r="H8" s="146">
        <f>(F8/G8-1)*100</f>
        <v>-3.7532217250158983</v>
      </c>
      <c r="I8" s="146">
        <f>F8/C8</f>
        <v>69.220323741007192</v>
      </c>
      <c r="J8" s="146">
        <v>71.262753397193137</v>
      </c>
      <c r="K8" s="146">
        <f>(I8/J8-1)*100</f>
        <v>-2.8660549288660908</v>
      </c>
    </row>
    <row r="9" spans="2:12" ht="15" customHeight="1">
      <c r="B9" s="91" t="s">
        <v>43</v>
      </c>
      <c r="C9" s="17">
        <f>[1]京都市!C9</f>
        <v>663</v>
      </c>
      <c r="D9" s="77">
        <v>787</v>
      </c>
      <c r="E9" s="18">
        <f t="shared" ref="E9:E19" si="0">(C9/D9-1)*100</f>
        <v>-15.756035578144855</v>
      </c>
      <c r="F9" s="78">
        <f>[1]京都市!D9</f>
        <v>57172</v>
      </c>
      <c r="G9" s="78">
        <v>59031</v>
      </c>
      <c r="H9" s="18">
        <f t="shared" ref="H9:H19" si="1">(F9/G9-1)*100</f>
        <v>-3.1491927970049627</v>
      </c>
      <c r="I9" s="79">
        <f t="shared" ref="I9:I19" si="2">F9/C9</f>
        <v>86.23227752639518</v>
      </c>
      <c r="J9" s="79">
        <v>75.007623888182977</v>
      </c>
      <c r="K9" s="18">
        <f t="shared" ref="K9:K19" si="3">(I9/J9-1)*100</f>
        <v>14.964683663283695</v>
      </c>
    </row>
    <row r="10" spans="2:12" ht="15" customHeight="1">
      <c r="B10" s="91" t="s">
        <v>44</v>
      </c>
      <c r="C10" s="17">
        <f>[1]京都市!C10</f>
        <v>690</v>
      </c>
      <c r="D10" s="77">
        <v>445</v>
      </c>
      <c r="E10" s="18">
        <f t="shared" si="0"/>
        <v>55.056179775280903</v>
      </c>
      <c r="F10" s="78">
        <f>[1]京都市!D10</f>
        <v>39653</v>
      </c>
      <c r="G10" s="78">
        <v>26806</v>
      </c>
      <c r="H10" s="18">
        <f t="shared" si="1"/>
        <v>47.925837499067384</v>
      </c>
      <c r="I10" s="79">
        <f t="shared" si="2"/>
        <v>57.468115942028987</v>
      </c>
      <c r="J10" s="79">
        <v>60.238202247191012</v>
      </c>
      <c r="K10" s="18">
        <f t="shared" si="3"/>
        <v>-4.5985540766884325</v>
      </c>
    </row>
    <row r="11" spans="2:12" ht="15" customHeight="1">
      <c r="B11" s="91" t="s">
        <v>45</v>
      </c>
      <c r="C11" s="17">
        <f>[1]京都市!C11</f>
        <v>838</v>
      </c>
      <c r="D11" s="77">
        <v>947</v>
      </c>
      <c r="E11" s="18">
        <f t="shared" si="0"/>
        <v>-11.510031678986277</v>
      </c>
      <c r="F11" s="78">
        <f>[1]京都市!D11</f>
        <v>64568</v>
      </c>
      <c r="G11" s="78">
        <v>71463</v>
      </c>
      <c r="H11" s="18">
        <f t="shared" si="1"/>
        <v>-9.648349495543151</v>
      </c>
      <c r="I11" s="79">
        <f t="shared" si="2"/>
        <v>77.050119331742238</v>
      </c>
      <c r="J11" s="79">
        <v>75.462513199577614</v>
      </c>
      <c r="K11" s="18">
        <f t="shared" si="3"/>
        <v>2.1038341619577849</v>
      </c>
    </row>
    <row r="12" spans="2:12" ht="15" customHeight="1">
      <c r="B12" s="91" t="s">
        <v>46</v>
      </c>
      <c r="C12" s="17">
        <f>[1]京都市!C12</f>
        <v>690</v>
      </c>
      <c r="D12" s="77">
        <v>570</v>
      </c>
      <c r="E12" s="18">
        <f t="shared" si="0"/>
        <v>21.052631578947366</v>
      </c>
      <c r="F12" s="78">
        <f>[1]京都市!D12</f>
        <v>47494</v>
      </c>
      <c r="G12" s="78">
        <v>38352</v>
      </c>
      <c r="H12" s="18">
        <f t="shared" si="1"/>
        <v>23.837088026700037</v>
      </c>
      <c r="I12" s="79">
        <f t="shared" si="2"/>
        <v>68.83188405797101</v>
      </c>
      <c r="J12" s="79">
        <v>67.284210526315789</v>
      </c>
      <c r="K12" s="18">
        <f t="shared" si="3"/>
        <v>2.3002031524913313</v>
      </c>
    </row>
    <row r="13" spans="2:12" ht="15" customHeight="1">
      <c r="B13" s="91" t="s">
        <v>47</v>
      </c>
      <c r="C13" s="17">
        <f>[1]京都市!C13</f>
        <v>85</v>
      </c>
      <c r="D13" s="77">
        <v>156</v>
      </c>
      <c r="E13" s="18">
        <f t="shared" si="0"/>
        <v>-45.512820512820518</v>
      </c>
      <c r="F13" s="78">
        <f>[1]京都市!D13</f>
        <v>7532</v>
      </c>
      <c r="G13" s="78">
        <v>9651</v>
      </c>
      <c r="H13" s="18">
        <f t="shared" si="1"/>
        <v>-21.95627396124754</v>
      </c>
      <c r="I13" s="79">
        <f t="shared" si="2"/>
        <v>88.611764705882351</v>
      </c>
      <c r="J13" s="79">
        <v>61.865384615384613</v>
      </c>
      <c r="K13" s="18">
        <f t="shared" si="3"/>
        <v>43.233191318180999</v>
      </c>
    </row>
    <row r="14" spans="2:12" ht="15" customHeight="1">
      <c r="B14" s="91" t="s">
        <v>48</v>
      </c>
      <c r="C14" s="17">
        <f>[1]京都市!C14</f>
        <v>986</v>
      </c>
      <c r="D14" s="77">
        <v>981</v>
      </c>
      <c r="E14" s="18">
        <f t="shared" si="0"/>
        <v>0.50968399592252744</v>
      </c>
      <c r="F14" s="78">
        <f>[1]京都市!D14</f>
        <v>61027</v>
      </c>
      <c r="G14" s="78">
        <v>66008</v>
      </c>
      <c r="H14" s="18">
        <f t="shared" si="1"/>
        <v>-7.5460550236335022</v>
      </c>
      <c r="I14" s="79">
        <f t="shared" si="2"/>
        <v>61.893509127789045</v>
      </c>
      <c r="J14" s="79">
        <v>67.286442405708456</v>
      </c>
      <c r="K14" s="18">
        <f t="shared" si="3"/>
        <v>-8.0148884160085814</v>
      </c>
    </row>
    <row r="15" spans="2:12" ht="15" customHeight="1">
      <c r="B15" s="91" t="s">
        <v>49</v>
      </c>
      <c r="C15" s="17">
        <f>[1]京都市!C15</f>
        <v>746</v>
      </c>
      <c r="D15" s="77">
        <v>388</v>
      </c>
      <c r="E15" s="18">
        <f t="shared" si="0"/>
        <v>92.268041237113408</v>
      </c>
      <c r="F15" s="78">
        <f>[1]京都市!D15</f>
        <v>49506</v>
      </c>
      <c r="G15" s="78">
        <v>26112</v>
      </c>
      <c r="H15" s="18">
        <f t="shared" si="1"/>
        <v>89.590992647058826</v>
      </c>
      <c r="I15" s="79">
        <f t="shared" si="2"/>
        <v>66.361930294906159</v>
      </c>
      <c r="J15" s="79">
        <v>67.298969072164951</v>
      </c>
      <c r="K15" s="18">
        <f t="shared" si="3"/>
        <v>-1.3923523497871182</v>
      </c>
    </row>
    <row r="16" spans="2:12" ht="15" customHeight="1">
      <c r="B16" s="91" t="s">
        <v>50</v>
      </c>
      <c r="C16" s="17">
        <f>[1]京都市!C16</f>
        <v>1028</v>
      </c>
      <c r="D16" s="77">
        <v>1044</v>
      </c>
      <c r="E16" s="18">
        <f t="shared" si="0"/>
        <v>-1.5325670498084309</v>
      </c>
      <c r="F16" s="78">
        <f>[1]京都市!D16</f>
        <v>55890</v>
      </c>
      <c r="G16" s="78">
        <v>64209</v>
      </c>
      <c r="H16" s="18">
        <f t="shared" si="1"/>
        <v>-12.956127645657157</v>
      </c>
      <c r="I16" s="79">
        <f t="shared" si="2"/>
        <v>54.367704280155642</v>
      </c>
      <c r="J16" s="79">
        <v>61.502873563218394</v>
      </c>
      <c r="K16" s="18">
        <f t="shared" si="3"/>
        <v>-11.60135920434443</v>
      </c>
    </row>
    <row r="17" spans="2:11" ht="15" customHeight="1">
      <c r="B17" s="91" t="s">
        <v>51</v>
      </c>
      <c r="C17" s="17">
        <f>[1]京都市!C17</f>
        <v>1124</v>
      </c>
      <c r="D17" s="77">
        <v>1208</v>
      </c>
      <c r="E17" s="18">
        <f t="shared" si="0"/>
        <v>-6.9536423841059625</v>
      </c>
      <c r="F17" s="78">
        <f>[1]京都市!D17</f>
        <v>80583</v>
      </c>
      <c r="G17" s="78">
        <v>92751</v>
      </c>
      <c r="H17" s="18">
        <f t="shared" si="1"/>
        <v>-13.118996021606232</v>
      </c>
      <c r="I17" s="79">
        <f t="shared" si="2"/>
        <v>71.693060498220646</v>
      </c>
      <c r="J17" s="79">
        <v>76.780629139072843</v>
      </c>
      <c r="K17" s="18">
        <f t="shared" si="3"/>
        <v>-6.6261096032920968</v>
      </c>
    </row>
    <row r="18" spans="2:11" ht="15" customHeight="1">
      <c r="B18" s="91" t="s">
        <v>52</v>
      </c>
      <c r="C18" s="17">
        <f>[1]京都市!C18</f>
        <v>614</v>
      </c>
      <c r="D18" s="77">
        <v>676</v>
      </c>
      <c r="E18" s="18">
        <f t="shared" si="0"/>
        <v>-9.1715976331360967</v>
      </c>
      <c r="F18" s="78">
        <f>[1]京都市!D18</f>
        <v>52473</v>
      </c>
      <c r="G18" s="78">
        <v>56102</v>
      </c>
      <c r="H18" s="18">
        <f t="shared" si="1"/>
        <v>-6.4685750953620165</v>
      </c>
      <c r="I18" s="79">
        <f t="shared" si="2"/>
        <v>85.460912052117266</v>
      </c>
      <c r="J18" s="79">
        <v>82.991124260355036</v>
      </c>
      <c r="K18" s="18">
        <f t="shared" si="3"/>
        <v>2.9759661816535443</v>
      </c>
    </row>
    <row r="19" spans="2:11" ht="15" customHeight="1">
      <c r="B19" s="91" t="s">
        <v>53</v>
      </c>
      <c r="C19" s="17">
        <f>[1]京都市!C19</f>
        <v>1432</v>
      </c>
      <c r="D19" s="77">
        <v>1776</v>
      </c>
      <c r="E19" s="18">
        <f t="shared" si="0"/>
        <v>-19.369369369369373</v>
      </c>
      <c r="F19" s="78">
        <f>[1]京都市!D19</f>
        <v>99886</v>
      </c>
      <c r="G19" s="78">
        <v>129312</v>
      </c>
      <c r="H19" s="18">
        <f t="shared" si="1"/>
        <v>-22.75581539222965</v>
      </c>
      <c r="I19" s="79">
        <f t="shared" si="2"/>
        <v>69.752793296089379</v>
      </c>
      <c r="J19" s="79">
        <v>72.810810810810807</v>
      </c>
      <c r="K19" s="18">
        <f t="shared" si="3"/>
        <v>-4.1999498160613546</v>
      </c>
    </row>
    <row r="20" spans="2:11" ht="6" customHeight="1">
      <c r="B20" s="4"/>
      <c r="C20" s="13"/>
      <c r="D20" s="4"/>
      <c r="E20" s="4"/>
      <c r="F20" s="4"/>
      <c r="G20" s="4"/>
      <c r="H20" s="4"/>
      <c r="I20" s="4"/>
      <c r="J20" s="4"/>
      <c r="K20" s="4"/>
    </row>
    <row r="21" spans="2:11" ht="8.25" customHeight="1">
      <c r="B21" s="7"/>
      <c r="C21" s="7"/>
      <c r="D21" s="7"/>
      <c r="E21" s="7"/>
      <c r="F21" s="7"/>
      <c r="G21" s="7"/>
      <c r="H21" s="7"/>
      <c r="I21" s="7"/>
      <c r="J21" s="7"/>
      <c r="K21" s="7"/>
    </row>
  </sheetData>
  <mergeCells count="5">
    <mergeCell ref="B2:K2"/>
    <mergeCell ref="B5:B6"/>
    <mergeCell ref="C5:E5"/>
    <mergeCell ref="F5:H5"/>
    <mergeCell ref="I5:K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目次</vt:lpstr>
      <vt:lpstr>別1</vt:lpstr>
      <vt:lpstr>別2</vt:lpstr>
      <vt:lpstr>別3</vt:lpstr>
      <vt:lpstr>別4</vt:lpstr>
      <vt:lpstr>別5</vt:lpstr>
      <vt:lpstr>別6</vt:lpstr>
      <vt:lpstr>別7</vt:lpstr>
      <vt:lpstr>別8</vt:lpstr>
      <vt:lpstr>別9</vt:lpstr>
      <vt:lpstr>別10</vt:lpstr>
      <vt:lpstr>別11</vt:lpstr>
      <vt:lpstr>別12</vt:lpstr>
      <vt:lpstr>別13</vt:lpstr>
      <vt:lpstr>別14</vt:lpstr>
      <vt:lpstr>別15</vt:lpstr>
      <vt:lpstr>別1!Print_Area</vt:lpstr>
      <vt:lpstr>別10!Print_Area</vt:lpstr>
      <vt:lpstr>別11!Print_Area</vt:lpstr>
      <vt:lpstr>別12!Print_Area</vt:lpstr>
      <vt:lpstr>別13!Print_Area</vt:lpstr>
      <vt:lpstr>別14!Print_Area</vt:lpstr>
      <vt:lpstr>別15!Print_Area</vt:lpstr>
      <vt:lpstr>別2!Print_Area</vt:lpstr>
      <vt:lpstr>別3!Print_Area</vt:lpstr>
      <vt:lpstr>別4!Print_Area</vt:lpstr>
      <vt:lpstr>別5!Print_Area</vt:lpstr>
      <vt:lpstr>別6!Print_Area</vt:lpstr>
      <vt:lpstr>別7!Print_Area</vt:lpstr>
      <vt:lpstr>別8!Print_Area</vt:lpstr>
      <vt:lpstr>別9!Print_Area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2019-03-18T02:14:21Z</cp:lastPrinted>
  <dcterms:created xsi:type="dcterms:W3CDTF">2012-04-23T08:00:32Z</dcterms:created>
  <dcterms:modified xsi:type="dcterms:W3CDTF">2020-03-04T02:28:29Z</dcterms:modified>
</cp:coreProperties>
</file>