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40" windowHeight="8775" activeTab="0"/>
  </bookViews>
  <sheets>
    <sheet name="元年～４年" sheetId="1" r:id="rId1"/>
    <sheet name="５年～８年" sheetId="2" r:id="rId2"/>
    <sheet name="９年～12年" sheetId="3" r:id="rId3"/>
    <sheet name="13年～16年" sheetId="4" r:id="rId4"/>
    <sheet name="17年以降" sheetId="5" r:id="rId5"/>
    <sheet name="Sheet1" sheetId="6" r:id="rId6"/>
  </sheets>
  <definedNames>
    <definedName name="_xlnm.Print_Area" localSheetId="3">'13年～16年'!$A$1:$AL$83</definedName>
    <definedName name="_xlnm.Print_Area" localSheetId="4">'17年以降'!$A$1:$AL$83</definedName>
    <definedName name="_xlnm.Print_Area" localSheetId="1">'５年～８年'!$A$1:$AL$83</definedName>
    <definedName name="_xlnm.Print_Area" localSheetId="2">'９年～12年'!$A$1:$AL$83</definedName>
    <definedName name="_xlnm.Print_Area" localSheetId="0">'元年～４年'!$A$1:$AL$83</definedName>
  </definedNames>
  <calcPr fullCalcOnLoad="1"/>
</workbook>
</file>

<file path=xl/sharedStrings.xml><?xml version="1.0" encoding="utf-8"?>
<sst xmlns="http://schemas.openxmlformats.org/spreadsheetml/2006/main" count="905" uniqueCount="64">
  <si>
    <t>世帯数</t>
  </si>
  <si>
    <t>総数</t>
  </si>
  <si>
    <t>世帯人員別世帯数</t>
  </si>
  <si>
    <t>１世帯当たり</t>
  </si>
  <si>
    <t>１人</t>
  </si>
  <si>
    <t>２人</t>
  </si>
  <si>
    <t>３人</t>
  </si>
  <si>
    <t>４人</t>
  </si>
  <si>
    <t>５人</t>
  </si>
  <si>
    <t>６人</t>
  </si>
  <si>
    <t>７人以上</t>
  </si>
  <si>
    <t>の人員　（人）</t>
  </si>
  <si>
    <t>人口</t>
  </si>
  <si>
    <t>人口　（人）</t>
  </si>
  <si>
    <t>人口総数に占める割合（％）</t>
  </si>
  <si>
    <t>人口ピラミッド（住民基本台帳人口）</t>
  </si>
  <si>
    <t>男</t>
  </si>
  <si>
    <t>女</t>
  </si>
  <si>
    <t>総数　　　</t>
  </si>
  <si>
    <t xml:space="preserve">0～ 4歳 </t>
  </si>
  <si>
    <t xml:space="preserve">5～ 9歳 </t>
  </si>
  <si>
    <t xml:space="preserve">10～14歳 </t>
  </si>
  <si>
    <t xml:space="preserve">15～19歳 </t>
  </si>
  <si>
    <t xml:space="preserve">20～24歳 </t>
  </si>
  <si>
    <t xml:space="preserve">25～29歳 </t>
  </si>
  <si>
    <t xml:space="preserve">30～34歳 </t>
  </si>
  <si>
    <t xml:space="preserve">35～39歳 </t>
  </si>
  <si>
    <t xml:space="preserve">40～44歳 </t>
  </si>
  <si>
    <t xml:space="preserve">45～49歳 </t>
  </si>
  <si>
    <t xml:space="preserve">50～54歳 </t>
  </si>
  <si>
    <t xml:space="preserve">55～59歳 </t>
  </si>
  <si>
    <t xml:space="preserve">60～64歳 </t>
  </si>
  <si>
    <t xml:space="preserve">65～69歳 </t>
  </si>
  <si>
    <t xml:space="preserve">70～74歳 </t>
  </si>
  <si>
    <t xml:space="preserve">75～79歳 </t>
  </si>
  <si>
    <t xml:space="preserve">80～84歳 </t>
  </si>
  <si>
    <t xml:space="preserve">85～89歳 </t>
  </si>
  <si>
    <t xml:space="preserve">90～94歳 </t>
  </si>
  <si>
    <t xml:space="preserve">95～99歳 </t>
  </si>
  <si>
    <t xml:space="preserve">100歳以上 </t>
  </si>
  <si>
    <t xml:space="preserve">年齢不詳 </t>
  </si>
  <si>
    <t>(再掲）</t>
  </si>
  <si>
    <t xml:space="preserve">15歳未満 </t>
  </si>
  <si>
    <t xml:space="preserve">15～64歳 </t>
  </si>
  <si>
    <t xml:space="preserve">65歳以上 </t>
  </si>
  <si>
    <t>　　京都市／平成元年</t>
  </si>
  <si>
    <t>　　京都市／平成２年</t>
  </si>
  <si>
    <t>　　京都市／平成４年</t>
  </si>
  <si>
    <t>　　京都市／平成３年</t>
  </si>
  <si>
    <t>　　京都市／平成５年</t>
  </si>
  <si>
    <t>　　京都市／平成６年</t>
  </si>
  <si>
    <t>　　京都市／平成８年</t>
  </si>
  <si>
    <t>　　京都市／平成７年</t>
  </si>
  <si>
    <t>　　京都市／平成９年</t>
  </si>
  <si>
    <t>　　京都市／平成１０年</t>
  </si>
  <si>
    <t>　　京都市／平成１２年</t>
  </si>
  <si>
    <t>　　京都市／平成１１年</t>
  </si>
  <si>
    <t>　　京都市／平成１３年</t>
  </si>
  <si>
    <t>　　京都市／平成１４年</t>
  </si>
  <si>
    <t>　　京都市／平成１６年</t>
  </si>
  <si>
    <t>　　京都市／平成１５年</t>
  </si>
  <si>
    <t>　　京都市／平成１７年</t>
  </si>
  <si>
    <t>　　京都市／平成１８年</t>
  </si>
  <si>
    <t>＜参考表＞　　世帯数及び年齢５歳階級別男女別人口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</si>
</sst>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#,##0.0_);[Red]\(#,##0.0\)"/>
    <numFmt numFmtId="181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178" fontId="0" fillId="0" borderId="20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78" fontId="0" fillId="0" borderId="24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41" fontId="0" fillId="0" borderId="30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178" fontId="0" fillId="0" borderId="31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178" fontId="0" fillId="0" borderId="33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41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6767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067675" y="277177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16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677150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28575</xdr:rowOff>
    </xdr:from>
    <xdr:to>
      <xdr:col>15</xdr:col>
      <xdr:colOff>9525</xdr:colOff>
      <xdr:row>17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8067675" y="294322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28575</xdr:rowOff>
    </xdr:from>
    <xdr:to>
      <xdr:col>14</xdr:col>
      <xdr:colOff>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7677150" y="2943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15</xdr:col>
      <xdr:colOff>38100</xdr:colOff>
      <xdr:row>18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8067675" y="3114675"/>
          <a:ext cx="38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18</xdr:row>
      <xdr:rowOff>28575</xdr:rowOff>
    </xdr:from>
    <xdr:to>
      <xdr:col>14</xdr:col>
      <xdr:colOff>0</xdr:colOff>
      <xdr:row>18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7658100" y="3114675"/>
          <a:ext cx="19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28575</xdr:rowOff>
    </xdr:from>
    <xdr:to>
      <xdr:col>15</xdr:col>
      <xdr:colOff>123825</xdr:colOff>
      <xdr:row>19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8067675" y="3286125"/>
          <a:ext cx="1238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19</xdr:row>
      <xdr:rowOff>28575</xdr:rowOff>
    </xdr:from>
    <xdr:to>
      <xdr:col>14</xdr:col>
      <xdr:colOff>0</xdr:colOff>
      <xdr:row>19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7610475" y="3286125"/>
          <a:ext cx="66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15</xdr:col>
      <xdr:colOff>266700</xdr:colOff>
      <xdr:row>20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8067675" y="3457575"/>
          <a:ext cx="2667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20</xdr:row>
      <xdr:rowOff>28575</xdr:rowOff>
    </xdr:from>
    <xdr:to>
      <xdr:col>14</xdr:col>
      <xdr:colOff>0</xdr:colOff>
      <xdr:row>20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7505700" y="3457575"/>
          <a:ext cx="171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16</xdr:col>
      <xdr:colOff>47625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8067675" y="3629025"/>
          <a:ext cx="438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21</xdr:row>
      <xdr:rowOff>28575</xdr:rowOff>
    </xdr:from>
    <xdr:to>
      <xdr:col>14</xdr:col>
      <xdr:colOff>0</xdr:colOff>
      <xdr:row>21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7400925" y="3629025"/>
          <a:ext cx="276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28575</xdr:rowOff>
    </xdr:from>
    <xdr:to>
      <xdr:col>16</xdr:col>
      <xdr:colOff>104775</xdr:colOff>
      <xdr:row>22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8067675" y="3800475"/>
          <a:ext cx="4953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22</xdr:row>
      <xdr:rowOff>28575</xdr:rowOff>
    </xdr:from>
    <xdr:to>
      <xdr:col>14</xdr:col>
      <xdr:colOff>0</xdr:colOff>
      <xdr:row>22</xdr:row>
      <xdr:rowOff>161925</xdr:rowOff>
    </xdr:to>
    <xdr:sp>
      <xdr:nvSpPr>
        <xdr:cNvPr id="16" name="Rectangle 16"/>
        <xdr:cNvSpPr>
          <a:spLocks/>
        </xdr:cNvSpPr>
      </xdr:nvSpPr>
      <xdr:spPr>
        <a:xfrm>
          <a:off x="7372350" y="3800475"/>
          <a:ext cx="304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28575</xdr:rowOff>
    </xdr:from>
    <xdr:to>
      <xdr:col>16</xdr:col>
      <xdr:colOff>219075</xdr:colOff>
      <xdr:row>23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8067675" y="3971925"/>
          <a:ext cx="609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23</xdr:row>
      <xdr:rowOff>28575</xdr:rowOff>
    </xdr:from>
    <xdr:to>
      <xdr:col>14</xdr:col>
      <xdr:colOff>0</xdr:colOff>
      <xdr:row>23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7296150" y="3971925"/>
          <a:ext cx="381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28575</xdr:rowOff>
    </xdr:from>
    <xdr:to>
      <xdr:col>16</xdr:col>
      <xdr:colOff>323850</xdr:colOff>
      <xdr:row>24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8067675" y="414337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24</xdr:row>
      <xdr:rowOff>28575</xdr:rowOff>
    </xdr:from>
    <xdr:to>
      <xdr:col>14</xdr:col>
      <xdr:colOff>0</xdr:colOff>
      <xdr:row>24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7077075" y="4143375"/>
          <a:ext cx="6000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28575</xdr:rowOff>
    </xdr:from>
    <xdr:to>
      <xdr:col>16</xdr:col>
      <xdr:colOff>409575</xdr:colOff>
      <xdr:row>25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8067675" y="4314825"/>
          <a:ext cx="800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723900</xdr:colOff>
      <xdr:row>25</xdr:row>
      <xdr:rowOff>28575</xdr:rowOff>
    </xdr:from>
    <xdr:to>
      <xdr:col>14</xdr:col>
      <xdr:colOff>0</xdr:colOff>
      <xdr:row>25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6934200" y="4314825"/>
          <a:ext cx="7429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16</xdr:col>
      <xdr:colOff>457200</xdr:colOff>
      <xdr:row>26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8067675" y="4486275"/>
          <a:ext cx="847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26</xdr:row>
      <xdr:rowOff>28575</xdr:rowOff>
    </xdr:from>
    <xdr:to>
      <xdr:col>14</xdr:col>
      <xdr:colOff>0</xdr:colOff>
      <xdr:row>26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6867525" y="4486275"/>
          <a:ext cx="809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28575</xdr:rowOff>
    </xdr:from>
    <xdr:to>
      <xdr:col>16</xdr:col>
      <xdr:colOff>619125</xdr:colOff>
      <xdr:row>27</xdr:row>
      <xdr:rowOff>161925</xdr:rowOff>
    </xdr:to>
    <xdr:sp>
      <xdr:nvSpPr>
        <xdr:cNvPr id="25" name="Rectangle 25"/>
        <xdr:cNvSpPr>
          <a:spLocks/>
        </xdr:cNvSpPr>
      </xdr:nvSpPr>
      <xdr:spPr>
        <a:xfrm>
          <a:off x="8067675" y="4657725"/>
          <a:ext cx="10096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28575</xdr:rowOff>
    </xdr:from>
    <xdr:to>
      <xdr:col>14</xdr:col>
      <xdr:colOff>0</xdr:colOff>
      <xdr:row>27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6724650" y="4657725"/>
          <a:ext cx="9525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685800</xdr:colOff>
      <xdr:row>28</xdr:row>
      <xdr:rowOff>161925</xdr:rowOff>
    </xdr:to>
    <xdr:sp>
      <xdr:nvSpPr>
        <xdr:cNvPr id="27" name="Rectangle 27"/>
        <xdr:cNvSpPr>
          <a:spLocks/>
        </xdr:cNvSpPr>
      </xdr:nvSpPr>
      <xdr:spPr>
        <a:xfrm>
          <a:off x="8067675" y="4829175"/>
          <a:ext cx="1076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28</xdr:row>
      <xdr:rowOff>28575</xdr:rowOff>
    </xdr:from>
    <xdr:to>
      <xdr:col>14</xdr:col>
      <xdr:colOff>0</xdr:colOff>
      <xdr:row>28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6638925" y="4829175"/>
          <a:ext cx="1038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16</xdr:col>
      <xdr:colOff>495300</xdr:colOff>
      <xdr:row>29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8067675" y="5000625"/>
          <a:ext cx="8858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29</xdr:row>
      <xdr:rowOff>28575</xdr:rowOff>
    </xdr:from>
    <xdr:to>
      <xdr:col>14</xdr:col>
      <xdr:colOff>0</xdr:colOff>
      <xdr:row>29</xdr:row>
      <xdr:rowOff>161925</xdr:rowOff>
    </xdr:to>
    <xdr:sp>
      <xdr:nvSpPr>
        <xdr:cNvPr id="30" name="Rectangle 30"/>
        <xdr:cNvSpPr>
          <a:spLocks/>
        </xdr:cNvSpPr>
      </xdr:nvSpPr>
      <xdr:spPr>
        <a:xfrm>
          <a:off x="6791325" y="5000625"/>
          <a:ext cx="8858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28575</xdr:rowOff>
    </xdr:from>
    <xdr:to>
      <xdr:col>16</xdr:col>
      <xdr:colOff>361950</xdr:colOff>
      <xdr:row>30</xdr:row>
      <xdr:rowOff>161925</xdr:rowOff>
    </xdr:to>
    <xdr:sp>
      <xdr:nvSpPr>
        <xdr:cNvPr id="31" name="Rectangle 31"/>
        <xdr:cNvSpPr>
          <a:spLocks/>
        </xdr:cNvSpPr>
      </xdr:nvSpPr>
      <xdr:spPr>
        <a:xfrm>
          <a:off x="8067675" y="5172075"/>
          <a:ext cx="752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30</xdr:row>
      <xdr:rowOff>28575</xdr:rowOff>
    </xdr:from>
    <xdr:to>
      <xdr:col>14</xdr:col>
      <xdr:colOff>0</xdr:colOff>
      <xdr:row>30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6915150" y="517207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28575</xdr:rowOff>
    </xdr:from>
    <xdr:to>
      <xdr:col>16</xdr:col>
      <xdr:colOff>476250</xdr:colOff>
      <xdr:row>31</xdr:row>
      <xdr:rowOff>161925</xdr:rowOff>
    </xdr:to>
    <xdr:sp>
      <xdr:nvSpPr>
        <xdr:cNvPr id="33" name="Rectangle 33"/>
        <xdr:cNvSpPr>
          <a:spLocks/>
        </xdr:cNvSpPr>
      </xdr:nvSpPr>
      <xdr:spPr>
        <a:xfrm>
          <a:off x="8067675" y="5343525"/>
          <a:ext cx="8667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31</xdr:row>
      <xdr:rowOff>28575</xdr:rowOff>
    </xdr:from>
    <xdr:to>
      <xdr:col>14</xdr:col>
      <xdr:colOff>0</xdr:colOff>
      <xdr:row>31</xdr:row>
      <xdr:rowOff>161925</xdr:rowOff>
    </xdr:to>
    <xdr:sp>
      <xdr:nvSpPr>
        <xdr:cNvPr id="34" name="Rectangle 34"/>
        <xdr:cNvSpPr>
          <a:spLocks/>
        </xdr:cNvSpPr>
      </xdr:nvSpPr>
      <xdr:spPr>
        <a:xfrm>
          <a:off x="6791325" y="5343525"/>
          <a:ext cx="8858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16</xdr:col>
      <xdr:colOff>714375</xdr:colOff>
      <xdr:row>32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8067675" y="5514975"/>
          <a:ext cx="11049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32</xdr:row>
      <xdr:rowOff>28575</xdr:rowOff>
    </xdr:from>
    <xdr:to>
      <xdr:col>14</xdr:col>
      <xdr:colOff>0</xdr:colOff>
      <xdr:row>32</xdr:row>
      <xdr:rowOff>161925</xdr:rowOff>
    </xdr:to>
    <xdr:sp>
      <xdr:nvSpPr>
        <xdr:cNvPr id="36" name="Rectangle 36"/>
        <xdr:cNvSpPr>
          <a:spLocks/>
        </xdr:cNvSpPr>
      </xdr:nvSpPr>
      <xdr:spPr>
        <a:xfrm>
          <a:off x="6457950" y="5514975"/>
          <a:ext cx="12192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28575</xdr:rowOff>
    </xdr:from>
    <xdr:to>
      <xdr:col>16</xdr:col>
      <xdr:colOff>628650</xdr:colOff>
      <xdr:row>33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8067675" y="5686425"/>
          <a:ext cx="1019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33</xdr:row>
      <xdr:rowOff>28575</xdr:rowOff>
    </xdr:from>
    <xdr:to>
      <xdr:col>14</xdr:col>
      <xdr:colOff>0</xdr:colOff>
      <xdr:row>33</xdr:row>
      <xdr:rowOff>161925</xdr:rowOff>
    </xdr:to>
    <xdr:sp>
      <xdr:nvSpPr>
        <xdr:cNvPr id="38" name="Rectangle 38"/>
        <xdr:cNvSpPr>
          <a:spLocks/>
        </xdr:cNvSpPr>
      </xdr:nvSpPr>
      <xdr:spPr>
        <a:xfrm>
          <a:off x="6629400" y="5686425"/>
          <a:ext cx="10477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28575</xdr:rowOff>
    </xdr:from>
    <xdr:to>
      <xdr:col>16</xdr:col>
      <xdr:colOff>390525</xdr:colOff>
      <xdr:row>34</xdr:row>
      <xdr:rowOff>161925</xdr:rowOff>
    </xdr:to>
    <xdr:sp>
      <xdr:nvSpPr>
        <xdr:cNvPr id="39" name="Rectangle 39"/>
        <xdr:cNvSpPr>
          <a:spLocks/>
        </xdr:cNvSpPr>
      </xdr:nvSpPr>
      <xdr:spPr>
        <a:xfrm>
          <a:off x="8067675" y="5857875"/>
          <a:ext cx="781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647700</xdr:colOff>
      <xdr:row>34</xdr:row>
      <xdr:rowOff>28575</xdr:rowOff>
    </xdr:from>
    <xdr:to>
      <xdr:col>14</xdr:col>
      <xdr:colOff>0</xdr:colOff>
      <xdr:row>34</xdr:row>
      <xdr:rowOff>161925</xdr:rowOff>
    </xdr:to>
    <xdr:sp>
      <xdr:nvSpPr>
        <xdr:cNvPr id="40" name="Rectangle 40"/>
        <xdr:cNvSpPr>
          <a:spLocks/>
        </xdr:cNvSpPr>
      </xdr:nvSpPr>
      <xdr:spPr>
        <a:xfrm>
          <a:off x="6858000" y="5857875"/>
          <a:ext cx="8191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28575</xdr:rowOff>
    </xdr:from>
    <xdr:to>
      <xdr:col>16</xdr:col>
      <xdr:colOff>266700</xdr:colOff>
      <xdr:row>35</xdr:row>
      <xdr:rowOff>161925</xdr:rowOff>
    </xdr:to>
    <xdr:sp>
      <xdr:nvSpPr>
        <xdr:cNvPr id="41" name="Rectangle 41"/>
        <xdr:cNvSpPr>
          <a:spLocks/>
        </xdr:cNvSpPr>
      </xdr:nvSpPr>
      <xdr:spPr>
        <a:xfrm>
          <a:off x="8067675" y="6029325"/>
          <a:ext cx="6572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35</xdr:row>
      <xdr:rowOff>28575</xdr:rowOff>
    </xdr:from>
    <xdr:to>
      <xdr:col>14</xdr:col>
      <xdr:colOff>0</xdr:colOff>
      <xdr:row>35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6981825" y="602932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28575</xdr:rowOff>
    </xdr:from>
    <xdr:to>
      <xdr:col>16</xdr:col>
      <xdr:colOff>219075</xdr:colOff>
      <xdr:row>36</xdr:row>
      <xdr:rowOff>161925</xdr:rowOff>
    </xdr:to>
    <xdr:sp>
      <xdr:nvSpPr>
        <xdr:cNvPr id="43" name="Rectangle 43"/>
        <xdr:cNvSpPr>
          <a:spLocks/>
        </xdr:cNvSpPr>
      </xdr:nvSpPr>
      <xdr:spPr>
        <a:xfrm>
          <a:off x="8067675" y="6200775"/>
          <a:ext cx="609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36</xdr:row>
      <xdr:rowOff>28575</xdr:rowOff>
    </xdr:from>
    <xdr:to>
      <xdr:col>14</xdr:col>
      <xdr:colOff>0</xdr:colOff>
      <xdr:row>36</xdr:row>
      <xdr:rowOff>161925</xdr:rowOff>
    </xdr:to>
    <xdr:sp>
      <xdr:nvSpPr>
        <xdr:cNvPr id="44" name="Rectangle 44"/>
        <xdr:cNvSpPr>
          <a:spLocks/>
        </xdr:cNvSpPr>
      </xdr:nvSpPr>
      <xdr:spPr>
        <a:xfrm>
          <a:off x="7029450" y="6200775"/>
          <a:ext cx="6477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39</xdr:row>
      <xdr:rowOff>0</xdr:rowOff>
    </xdr:to>
    <xdr:sp>
      <xdr:nvSpPr>
        <xdr:cNvPr id="45" name="Line 45"/>
        <xdr:cNvSpPr>
          <a:spLocks/>
        </xdr:cNvSpPr>
      </xdr:nvSpPr>
      <xdr:spPr>
        <a:xfrm>
          <a:off x="54292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>
          <a:off x="1031557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28575</xdr:rowOff>
    </xdr:from>
    <xdr:to>
      <xdr:col>17</xdr:col>
      <xdr:colOff>657225</xdr:colOff>
      <xdr:row>37</xdr:row>
      <xdr:rowOff>28575</xdr:rowOff>
    </xdr:to>
    <xdr:sp>
      <xdr:nvSpPr>
        <xdr:cNvPr id="47" name="Line 47"/>
        <xdr:cNvSpPr>
          <a:spLocks/>
        </xdr:cNvSpPr>
      </xdr:nvSpPr>
      <xdr:spPr>
        <a:xfrm>
          <a:off x="80676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28575</xdr:rowOff>
    </xdr:from>
    <xdr:to>
      <xdr:col>14</xdr:col>
      <xdr:colOff>0</xdr:colOff>
      <xdr:row>37</xdr:row>
      <xdr:rowOff>28575</xdr:rowOff>
    </xdr:to>
    <xdr:sp>
      <xdr:nvSpPr>
        <xdr:cNvPr id="48" name="Line 48"/>
        <xdr:cNvSpPr>
          <a:spLocks/>
        </xdr:cNvSpPr>
      </xdr:nvSpPr>
      <xdr:spPr>
        <a:xfrm flipH="1">
          <a:off x="58959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37</xdr:row>
      <xdr:rowOff>28575</xdr:rowOff>
    </xdr:to>
    <xdr:sp>
      <xdr:nvSpPr>
        <xdr:cNvPr id="49" name="Line 49"/>
        <xdr:cNvSpPr>
          <a:spLocks/>
        </xdr:cNvSpPr>
      </xdr:nvSpPr>
      <xdr:spPr>
        <a:xfrm>
          <a:off x="806767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37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76771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28575</xdr:rowOff>
    </xdr:from>
    <xdr:to>
      <xdr:col>16</xdr:col>
      <xdr:colOff>114300</xdr:colOff>
      <xdr:row>37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85725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37</xdr:row>
      <xdr:rowOff>66675</xdr:rowOff>
    </xdr:from>
    <xdr:to>
      <xdr:col>16</xdr:col>
      <xdr:colOff>304800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51535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37</xdr:row>
      <xdr:rowOff>28575</xdr:rowOff>
    </xdr:from>
    <xdr:to>
      <xdr:col>13</xdr:col>
      <xdr:colOff>228600</xdr:colOff>
      <xdr:row>37</xdr:row>
      <xdr:rowOff>47625</xdr:rowOff>
    </xdr:to>
    <xdr:sp>
      <xdr:nvSpPr>
        <xdr:cNvPr id="53" name="Line 53"/>
        <xdr:cNvSpPr>
          <a:spLocks/>
        </xdr:cNvSpPr>
      </xdr:nvSpPr>
      <xdr:spPr>
        <a:xfrm>
          <a:off x="71723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37</xdr:row>
      <xdr:rowOff>66675</xdr:rowOff>
    </xdr:from>
    <xdr:to>
      <xdr:col>13</xdr:col>
      <xdr:colOff>419100</xdr:colOff>
      <xdr:row>38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1056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37</xdr:row>
      <xdr:rowOff>28575</xdr:rowOff>
    </xdr:from>
    <xdr:to>
      <xdr:col>16</xdr:col>
      <xdr:colOff>628650</xdr:colOff>
      <xdr:row>37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90868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37</xdr:row>
      <xdr:rowOff>66675</xdr:rowOff>
    </xdr:from>
    <xdr:to>
      <xdr:col>17</xdr:col>
      <xdr:colOff>85725</xdr:colOff>
      <xdr:row>38</xdr:row>
      <xdr:rowOff>142875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0201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37</xdr:row>
      <xdr:rowOff>28575</xdr:rowOff>
    </xdr:from>
    <xdr:to>
      <xdr:col>12</xdr:col>
      <xdr:colOff>447675</xdr:colOff>
      <xdr:row>37</xdr:row>
      <xdr:rowOff>47625</xdr:rowOff>
    </xdr:to>
    <xdr:sp>
      <xdr:nvSpPr>
        <xdr:cNvPr id="57" name="Line 57"/>
        <xdr:cNvSpPr>
          <a:spLocks/>
        </xdr:cNvSpPr>
      </xdr:nvSpPr>
      <xdr:spPr>
        <a:xfrm>
          <a:off x="66579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37</xdr:row>
      <xdr:rowOff>66675</xdr:rowOff>
    </xdr:from>
    <xdr:to>
      <xdr:col>12</xdr:col>
      <xdr:colOff>638175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008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37</xdr:row>
      <xdr:rowOff>28575</xdr:rowOff>
    </xdr:from>
    <xdr:to>
      <xdr:col>17</xdr:col>
      <xdr:colOff>400050</xdr:colOff>
      <xdr:row>37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95916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590550</xdr:colOff>
      <xdr:row>38</xdr:row>
      <xdr:rowOff>142875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952500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37</xdr:row>
      <xdr:rowOff>28575</xdr:rowOff>
    </xdr:from>
    <xdr:to>
      <xdr:col>11</xdr:col>
      <xdr:colOff>333375</xdr:colOff>
      <xdr:row>37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61531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66675</xdr:rowOff>
    </xdr:from>
    <xdr:to>
      <xdr:col>12</xdr:col>
      <xdr:colOff>133350</xdr:colOff>
      <xdr:row>38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864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714375</xdr:colOff>
      <xdr:row>38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00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14</xdr:row>
      <xdr:rowOff>9525</xdr:rowOff>
    </xdr:from>
    <xdr:to>
      <xdr:col>12</xdr:col>
      <xdr:colOff>657225</xdr:colOff>
      <xdr:row>15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5532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314325</xdr:colOff>
      <xdr:row>15</xdr:row>
      <xdr:rowOff>95250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19162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14</xdr:col>
      <xdr:colOff>0</xdr:colOff>
      <xdr:row>80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54292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806767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15</xdr:col>
      <xdr:colOff>0</xdr:colOff>
      <xdr:row>57</xdr:row>
      <xdr:rowOff>161925</xdr:rowOff>
    </xdr:to>
    <xdr:sp>
      <xdr:nvSpPr>
        <xdr:cNvPr id="68" name="Rectangle 68"/>
        <xdr:cNvSpPr>
          <a:spLocks/>
        </xdr:cNvSpPr>
      </xdr:nvSpPr>
      <xdr:spPr>
        <a:xfrm>
          <a:off x="8067675" y="980122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28575</xdr:rowOff>
    </xdr:from>
    <xdr:to>
      <xdr:col>14</xdr:col>
      <xdr:colOff>0</xdr:colOff>
      <xdr:row>57</xdr:row>
      <xdr:rowOff>161925</xdr:rowOff>
    </xdr:to>
    <xdr:sp>
      <xdr:nvSpPr>
        <xdr:cNvPr id="69" name="Rectangle 69"/>
        <xdr:cNvSpPr>
          <a:spLocks/>
        </xdr:cNvSpPr>
      </xdr:nvSpPr>
      <xdr:spPr>
        <a:xfrm>
          <a:off x="7677150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15</xdr:col>
      <xdr:colOff>9525</xdr:colOff>
      <xdr:row>58</xdr:row>
      <xdr:rowOff>161925</xdr:rowOff>
    </xdr:to>
    <xdr:sp>
      <xdr:nvSpPr>
        <xdr:cNvPr id="70" name="Rectangle 70"/>
        <xdr:cNvSpPr>
          <a:spLocks/>
        </xdr:cNvSpPr>
      </xdr:nvSpPr>
      <xdr:spPr>
        <a:xfrm>
          <a:off x="8067675" y="997267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28575</xdr:rowOff>
    </xdr:from>
    <xdr:to>
      <xdr:col>14</xdr:col>
      <xdr:colOff>0</xdr:colOff>
      <xdr:row>58</xdr:row>
      <xdr:rowOff>161925</xdr:rowOff>
    </xdr:to>
    <xdr:sp>
      <xdr:nvSpPr>
        <xdr:cNvPr id="71" name="Rectangle 71"/>
        <xdr:cNvSpPr>
          <a:spLocks/>
        </xdr:cNvSpPr>
      </xdr:nvSpPr>
      <xdr:spPr>
        <a:xfrm>
          <a:off x="7677150" y="99726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28575</xdr:rowOff>
    </xdr:from>
    <xdr:to>
      <xdr:col>15</xdr:col>
      <xdr:colOff>38100</xdr:colOff>
      <xdr:row>59</xdr:row>
      <xdr:rowOff>161925</xdr:rowOff>
    </xdr:to>
    <xdr:sp>
      <xdr:nvSpPr>
        <xdr:cNvPr id="72" name="Rectangle 72"/>
        <xdr:cNvSpPr>
          <a:spLocks/>
        </xdr:cNvSpPr>
      </xdr:nvSpPr>
      <xdr:spPr>
        <a:xfrm>
          <a:off x="8067675" y="10144125"/>
          <a:ext cx="38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59</xdr:row>
      <xdr:rowOff>28575</xdr:rowOff>
    </xdr:from>
    <xdr:to>
      <xdr:col>14</xdr:col>
      <xdr:colOff>0</xdr:colOff>
      <xdr:row>59</xdr:row>
      <xdr:rowOff>161925</xdr:rowOff>
    </xdr:to>
    <xdr:sp>
      <xdr:nvSpPr>
        <xdr:cNvPr id="73" name="Rectangle 73"/>
        <xdr:cNvSpPr>
          <a:spLocks/>
        </xdr:cNvSpPr>
      </xdr:nvSpPr>
      <xdr:spPr>
        <a:xfrm>
          <a:off x="7658100" y="10144125"/>
          <a:ext cx="19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28575</xdr:rowOff>
    </xdr:from>
    <xdr:to>
      <xdr:col>15</xdr:col>
      <xdr:colOff>133350</xdr:colOff>
      <xdr:row>60</xdr:row>
      <xdr:rowOff>161925</xdr:rowOff>
    </xdr:to>
    <xdr:sp>
      <xdr:nvSpPr>
        <xdr:cNvPr id="74" name="Rectangle 74"/>
        <xdr:cNvSpPr>
          <a:spLocks/>
        </xdr:cNvSpPr>
      </xdr:nvSpPr>
      <xdr:spPr>
        <a:xfrm>
          <a:off x="8067675" y="10315575"/>
          <a:ext cx="133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60</xdr:row>
      <xdr:rowOff>28575</xdr:rowOff>
    </xdr:from>
    <xdr:to>
      <xdr:col>14</xdr:col>
      <xdr:colOff>0</xdr:colOff>
      <xdr:row>60</xdr:row>
      <xdr:rowOff>161925</xdr:rowOff>
    </xdr:to>
    <xdr:sp>
      <xdr:nvSpPr>
        <xdr:cNvPr id="75" name="Rectangle 75"/>
        <xdr:cNvSpPr>
          <a:spLocks/>
        </xdr:cNvSpPr>
      </xdr:nvSpPr>
      <xdr:spPr>
        <a:xfrm>
          <a:off x="7610475" y="10315575"/>
          <a:ext cx="66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28575</xdr:rowOff>
    </xdr:from>
    <xdr:to>
      <xdr:col>15</xdr:col>
      <xdr:colOff>285750</xdr:colOff>
      <xdr:row>61</xdr:row>
      <xdr:rowOff>161925</xdr:rowOff>
    </xdr:to>
    <xdr:sp>
      <xdr:nvSpPr>
        <xdr:cNvPr id="76" name="Rectangle 76"/>
        <xdr:cNvSpPr>
          <a:spLocks/>
        </xdr:cNvSpPr>
      </xdr:nvSpPr>
      <xdr:spPr>
        <a:xfrm>
          <a:off x="8067675" y="10487025"/>
          <a:ext cx="2857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61</xdr:row>
      <xdr:rowOff>28575</xdr:rowOff>
    </xdr:from>
    <xdr:to>
      <xdr:col>14</xdr:col>
      <xdr:colOff>0</xdr:colOff>
      <xdr:row>61</xdr:row>
      <xdr:rowOff>161925</xdr:rowOff>
    </xdr:to>
    <xdr:sp>
      <xdr:nvSpPr>
        <xdr:cNvPr id="77" name="Rectangle 77"/>
        <xdr:cNvSpPr>
          <a:spLocks/>
        </xdr:cNvSpPr>
      </xdr:nvSpPr>
      <xdr:spPr>
        <a:xfrm>
          <a:off x="7496175" y="1048702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16</xdr:col>
      <xdr:colOff>57150</xdr:colOff>
      <xdr:row>62</xdr:row>
      <xdr:rowOff>161925</xdr:rowOff>
    </xdr:to>
    <xdr:sp>
      <xdr:nvSpPr>
        <xdr:cNvPr id="78" name="Rectangle 78"/>
        <xdr:cNvSpPr>
          <a:spLocks/>
        </xdr:cNvSpPr>
      </xdr:nvSpPr>
      <xdr:spPr>
        <a:xfrm>
          <a:off x="8067675" y="10658475"/>
          <a:ext cx="447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62</xdr:row>
      <xdr:rowOff>28575</xdr:rowOff>
    </xdr:from>
    <xdr:to>
      <xdr:col>14</xdr:col>
      <xdr:colOff>0</xdr:colOff>
      <xdr:row>62</xdr:row>
      <xdr:rowOff>161925</xdr:rowOff>
    </xdr:to>
    <xdr:sp>
      <xdr:nvSpPr>
        <xdr:cNvPr id="79" name="Rectangle 79"/>
        <xdr:cNvSpPr>
          <a:spLocks/>
        </xdr:cNvSpPr>
      </xdr:nvSpPr>
      <xdr:spPr>
        <a:xfrm>
          <a:off x="7400925" y="10658475"/>
          <a:ext cx="276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28575</xdr:rowOff>
    </xdr:from>
    <xdr:to>
      <xdr:col>16</xdr:col>
      <xdr:colOff>123825</xdr:colOff>
      <xdr:row>63</xdr:row>
      <xdr:rowOff>161925</xdr:rowOff>
    </xdr:to>
    <xdr:sp>
      <xdr:nvSpPr>
        <xdr:cNvPr id="80" name="Rectangle 80"/>
        <xdr:cNvSpPr>
          <a:spLocks/>
        </xdr:cNvSpPr>
      </xdr:nvSpPr>
      <xdr:spPr>
        <a:xfrm>
          <a:off x="8067675" y="10829925"/>
          <a:ext cx="514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63</xdr:row>
      <xdr:rowOff>28575</xdr:rowOff>
    </xdr:from>
    <xdr:to>
      <xdr:col>14</xdr:col>
      <xdr:colOff>0</xdr:colOff>
      <xdr:row>63</xdr:row>
      <xdr:rowOff>161925</xdr:rowOff>
    </xdr:to>
    <xdr:sp>
      <xdr:nvSpPr>
        <xdr:cNvPr id="81" name="Rectangle 81"/>
        <xdr:cNvSpPr>
          <a:spLocks/>
        </xdr:cNvSpPr>
      </xdr:nvSpPr>
      <xdr:spPr>
        <a:xfrm>
          <a:off x="7372350" y="10829925"/>
          <a:ext cx="304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28575</xdr:rowOff>
    </xdr:from>
    <xdr:to>
      <xdr:col>16</xdr:col>
      <xdr:colOff>219075</xdr:colOff>
      <xdr:row>64</xdr:row>
      <xdr:rowOff>161925</xdr:rowOff>
    </xdr:to>
    <xdr:sp>
      <xdr:nvSpPr>
        <xdr:cNvPr id="82" name="Rectangle 82"/>
        <xdr:cNvSpPr>
          <a:spLocks/>
        </xdr:cNvSpPr>
      </xdr:nvSpPr>
      <xdr:spPr>
        <a:xfrm>
          <a:off x="8067675" y="11001375"/>
          <a:ext cx="609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64</xdr:row>
      <xdr:rowOff>28575</xdr:rowOff>
    </xdr:from>
    <xdr:to>
      <xdr:col>14</xdr:col>
      <xdr:colOff>0</xdr:colOff>
      <xdr:row>64</xdr:row>
      <xdr:rowOff>161925</xdr:rowOff>
    </xdr:to>
    <xdr:sp>
      <xdr:nvSpPr>
        <xdr:cNvPr id="83" name="Rectangle 83"/>
        <xdr:cNvSpPr>
          <a:spLocks/>
        </xdr:cNvSpPr>
      </xdr:nvSpPr>
      <xdr:spPr>
        <a:xfrm>
          <a:off x="7267575" y="11001375"/>
          <a:ext cx="409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65</xdr:row>
      <xdr:rowOff>28575</xdr:rowOff>
    </xdr:from>
    <xdr:to>
      <xdr:col>16</xdr:col>
      <xdr:colOff>323850</xdr:colOff>
      <xdr:row>65</xdr:row>
      <xdr:rowOff>161925</xdr:rowOff>
    </xdr:to>
    <xdr:sp>
      <xdr:nvSpPr>
        <xdr:cNvPr id="84" name="Rectangle 84"/>
        <xdr:cNvSpPr>
          <a:spLocks/>
        </xdr:cNvSpPr>
      </xdr:nvSpPr>
      <xdr:spPr>
        <a:xfrm>
          <a:off x="8067675" y="1117282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65</xdr:row>
      <xdr:rowOff>28575</xdr:rowOff>
    </xdr:from>
    <xdr:to>
      <xdr:col>14</xdr:col>
      <xdr:colOff>0</xdr:colOff>
      <xdr:row>65</xdr:row>
      <xdr:rowOff>161925</xdr:rowOff>
    </xdr:to>
    <xdr:sp>
      <xdr:nvSpPr>
        <xdr:cNvPr id="85" name="Rectangle 85"/>
        <xdr:cNvSpPr>
          <a:spLocks/>
        </xdr:cNvSpPr>
      </xdr:nvSpPr>
      <xdr:spPr>
        <a:xfrm>
          <a:off x="7058025" y="11172825"/>
          <a:ext cx="6191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16</xdr:col>
      <xdr:colOff>419100</xdr:colOff>
      <xdr:row>66</xdr:row>
      <xdr:rowOff>161925</xdr:rowOff>
    </xdr:to>
    <xdr:sp>
      <xdr:nvSpPr>
        <xdr:cNvPr id="86" name="Rectangle 86"/>
        <xdr:cNvSpPr>
          <a:spLocks/>
        </xdr:cNvSpPr>
      </xdr:nvSpPr>
      <xdr:spPr>
        <a:xfrm>
          <a:off x="8067675" y="1134427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66</xdr:row>
      <xdr:rowOff>28575</xdr:rowOff>
    </xdr:from>
    <xdr:to>
      <xdr:col>14</xdr:col>
      <xdr:colOff>0</xdr:colOff>
      <xdr:row>66</xdr:row>
      <xdr:rowOff>161925</xdr:rowOff>
    </xdr:to>
    <xdr:sp>
      <xdr:nvSpPr>
        <xdr:cNvPr id="87" name="Rectangle 87"/>
        <xdr:cNvSpPr>
          <a:spLocks/>
        </xdr:cNvSpPr>
      </xdr:nvSpPr>
      <xdr:spPr>
        <a:xfrm>
          <a:off x="6905625" y="11344275"/>
          <a:ext cx="771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28575</xdr:rowOff>
    </xdr:from>
    <xdr:to>
      <xdr:col>16</xdr:col>
      <xdr:colOff>466725</xdr:colOff>
      <xdr:row>67</xdr:row>
      <xdr:rowOff>161925</xdr:rowOff>
    </xdr:to>
    <xdr:sp>
      <xdr:nvSpPr>
        <xdr:cNvPr id="88" name="Rectangle 88"/>
        <xdr:cNvSpPr>
          <a:spLocks/>
        </xdr:cNvSpPr>
      </xdr:nvSpPr>
      <xdr:spPr>
        <a:xfrm>
          <a:off x="8067675" y="11515725"/>
          <a:ext cx="8572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67</xdr:row>
      <xdr:rowOff>28575</xdr:rowOff>
    </xdr:from>
    <xdr:to>
      <xdr:col>14</xdr:col>
      <xdr:colOff>0</xdr:colOff>
      <xdr:row>67</xdr:row>
      <xdr:rowOff>161925</xdr:rowOff>
    </xdr:to>
    <xdr:sp>
      <xdr:nvSpPr>
        <xdr:cNvPr id="89" name="Rectangle 89"/>
        <xdr:cNvSpPr>
          <a:spLocks/>
        </xdr:cNvSpPr>
      </xdr:nvSpPr>
      <xdr:spPr>
        <a:xfrm>
          <a:off x="6867525" y="11515725"/>
          <a:ext cx="809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16</xdr:col>
      <xdr:colOff>581025</xdr:colOff>
      <xdr:row>68</xdr:row>
      <xdr:rowOff>161925</xdr:rowOff>
    </xdr:to>
    <xdr:sp>
      <xdr:nvSpPr>
        <xdr:cNvPr id="90" name="Rectangle 90"/>
        <xdr:cNvSpPr>
          <a:spLocks/>
        </xdr:cNvSpPr>
      </xdr:nvSpPr>
      <xdr:spPr>
        <a:xfrm>
          <a:off x="8067675" y="11687175"/>
          <a:ext cx="971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552450</xdr:colOff>
      <xdr:row>68</xdr:row>
      <xdr:rowOff>28575</xdr:rowOff>
    </xdr:from>
    <xdr:to>
      <xdr:col>14</xdr:col>
      <xdr:colOff>0</xdr:colOff>
      <xdr:row>68</xdr:row>
      <xdr:rowOff>161925</xdr:rowOff>
    </xdr:to>
    <xdr:sp>
      <xdr:nvSpPr>
        <xdr:cNvPr id="91" name="Rectangle 91"/>
        <xdr:cNvSpPr>
          <a:spLocks/>
        </xdr:cNvSpPr>
      </xdr:nvSpPr>
      <xdr:spPr>
        <a:xfrm>
          <a:off x="6762750" y="11687175"/>
          <a:ext cx="9144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17</xdr:col>
      <xdr:colOff>0</xdr:colOff>
      <xdr:row>69</xdr:row>
      <xdr:rowOff>161925</xdr:rowOff>
    </xdr:to>
    <xdr:sp>
      <xdr:nvSpPr>
        <xdr:cNvPr id="92" name="Rectangle 92"/>
        <xdr:cNvSpPr>
          <a:spLocks/>
        </xdr:cNvSpPr>
      </xdr:nvSpPr>
      <xdr:spPr>
        <a:xfrm>
          <a:off x="8067675" y="11858625"/>
          <a:ext cx="1123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69</xdr:row>
      <xdr:rowOff>28575</xdr:rowOff>
    </xdr:from>
    <xdr:to>
      <xdr:col>14</xdr:col>
      <xdr:colOff>0</xdr:colOff>
      <xdr:row>69</xdr:row>
      <xdr:rowOff>161925</xdr:rowOff>
    </xdr:to>
    <xdr:sp>
      <xdr:nvSpPr>
        <xdr:cNvPr id="93" name="Rectangle 93"/>
        <xdr:cNvSpPr>
          <a:spLocks/>
        </xdr:cNvSpPr>
      </xdr:nvSpPr>
      <xdr:spPr>
        <a:xfrm>
          <a:off x="6572250" y="11858625"/>
          <a:ext cx="11049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28575</xdr:rowOff>
    </xdr:from>
    <xdr:to>
      <xdr:col>16</xdr:col>
      <xdr:colOff>428625</xdr:colOff>
      <xdr:row>70</xdr:row>
      <xdr:rowOff>161925</xdr:rowOff>
    </xdr:to>
    <xdr:sp>
      <xdr:nvSpPr>
        <xdr:cNvPr id="94" name="Rectangle 94"/>
        <xdr:cNvSpPr>
          <a:spLocks/>
        </xdr:cNvSpPr>
      </xdr:nvSpPr>
      <xdr:spPr>
        <a:xfrm>
          <a:off x="8067675" y="12030075"/>
          <a:ext cx="819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70</xdr:row>
      <xdr:rowOff>28575</xdr:rowOff>
    </xdr:from>
    <xdr:to>
      <xdr:col>14</xdr:col>
      <xdr:colOff>0</xdr:colOff>
      <xdr:row>70</xdr:row>
      <xdr:rowOff>161925</xdr:rowOff>
    </xdr:to>
    <xdr:sp>
      <xdr:nvSpPr>
        <xdr:cNvPr id="95" name="Rectangle 95"/>
        <xdr:cNvSpPr>
          <a:spLocks/>
        </xdr:cNvSpPr>
      </xdr:nvSpPr>
      <xdr:spPr>
        <a:xfrm>
          <a:off x="6867525" y="12030075"/>
          <a:ext cx="809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28575</xdr:rowOff>
    </xdr:from>
    <xdr:to>
      <xdr:col>16</xdr:col>
      <xdr:colOff>352425</xdr:colOff>
      <xdr:row>71</xdr:row>
      <xdr:rowOff>161925</xdr:rowOff>
    </xdr:to>
    <xdr:sp>
      <xdr:nvSpPr>
        <xdr:cNvPr id="96" name="Rectangle 96"/>
        <xdr:cNvSpPr>
          <a:spLocks/>
        </xdr:cNvSpPr>
      </xdr:nvSpPr>
      <xdr:spPr>
        <a:xfrm>
          <a:off x="8067675" y="12201525"/>
          <a:ext cx="742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71</xdr:row>
      <xdr:rowOff>28575</xdr:rowOff>
    </xdr:from>
    <xdr:to>
      <xdr:col>14</xdr:col>
      <xdr:colOff>0</xdr:colOff>
      <xdr:row>71</xdr:row>
      <xdr:rowOff>161925</xdr:rowOff>
    </xdr:to>
    <xdr:sp>
      <xdr:nvSpPr>
        <xdr:cNvPr id="97" name="Rectangle 97"/>
        <xdr:cNvSpPr>
          <a:spLocks/>
        </xdr:cNvSpPr>
      </xdr:nvSpPr>
      <xdr:spPr>
        <a:xfrm>
          <a:off x="6915150" y="1220152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28575</xdr:rowOff>
    </xdr:from>
    <xdr:to>
      <xdr:col>16</xdr:col>
      <xdr:colOff>514350</xdr:colOff>
      <xdr:row>72</xdr:row>
      <xdr:rowOff>161925</xdr:rowOff>
    </xdr:to>
    <xdr:sp>
      <xdr:nvSpPr>
        <xdr:cNvPr id="98" name="Rectangle 98"/>
        <xdr:cNvSpPr>
          <a:spLocks/>
        </xdr:cNvSpPr>
      </xdr:nvSpPr>
      <xdr:spPr>
        <a:xfrm>
          <a:off x="8067675" y="12372975"/>
          <a:ext cx="904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552450</xdr:colOff>
      <xdr:row>72</xdr:row>
      <xdr:rowOff>28575</xdr:rowOff>
    </xdr:from>
    <xdr:to>
      <xdr:col>14</xdr:col>
      <xdr:colOff>0</xdr:colOff>
      <xdr:row>72</xdr:row>
      <xdr:rowOff>161925</xdr:rowOff>
    </xdr:to>
    <xdr:sp>
      <xdr:nvSpPr>
        <xdr:cNvPr id="99" name="Rectangle 99"/>
        <xdr:cNvSpPr>
          <a:spLocks/>
        </xdr:cNvSpPr>
      </xdr:nvSpPr>
      <xdr:spPr>
        <a:xfrm>
          <a:off x="6762750" y="12372975"/>
          <a:ext cx="9144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28575</xdr:rowOff>
    </xdr:from>
    <xdr:to>
      <xdr:col>16</xdr:col>
      <xdr:colOff>723900</xdr:colOff>
      <xdr:row>73</xdr:row>
      <xdr:rowOff>161925</xdr:rowOff>
    </xdr:to>
    <xdr:sp>
      <xdr:nvSpPr>
        <xdr:cNvPr id="100" name="Rectangle 100"/>
        <xdr:cNvSpPr>
          <a:spLocks/>
        </xdr:cNvSpPr>
      </xdr:nvSpPr>
      <xdr:spPr>
        <a:xfrm>
          <a:off x="8067675" y="12544425"/>
          <a:ext cx="1114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73</xdr:row>
      <xdr:rowOff>28575</xdr:rowOff>
    </xdr:from>
    <xdr:to>
      <xdr:col>14</xdr:col>
      <xdr:colOff>0</xdr:colOff>
      <xdr:row>73</xdr:row>
      <xdr:rowOff>161925</xdr:rowOff>
    </xdr:to>
    <xdr:sp>
      <xdr:nvSpPr>
        <xdr:cNvPr id="101" name="Rectangle 101"/>
        <xdr:cNvSpPr>
          <a:spLocks/>
        </xdr:cNvSpPr>
      </xdr:nvSpPr>
      <xdr:spPr>
        <a:xfrm>
          <a:off x="6438900" y="12544425"/>
          <a:ext cx="1238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16</xdr:col>
      <xdr:colOff>619125</xdr:colOff>
      <xdr:row>74</xdr:row>
      <xdr:rowOff>161925</xdr:rowOff>
    </xdr:to>
    <xdr:sp>
      <xdr:nvSpPr>
        <xdr:cNvPr id="102" name="Rectangle 102"/>
        <xdr:cNvSpPr>
          <a:spLocks/>
        </xdr:cNvSpPr>
      </xdr:nvSpPr>
      <xdr:spPr>
        <a:xfrm>
          <a:off x="8067675" y="12715875"/>
          <a:ext cx="10096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74</xdr:row>
      <xdr:rowOff>28575</xdr:rowOff>
    </xdr:from>
    <xdr:to>
      <xdr:col>14</xdr:col>
      <xdr:colOff>0</xdr:colOff>
      <xdr:row>74</xdr:row>
      <xdr:rowOff>161925</xdr:rowOff>
    </xdr:to>
    <xdr:sp>
      <xdr:nvSpPr>
        <xdr:cNvPr id="103" name="Rectangle 103"/>
        <xdr:cNvSpPr>
          <a:spLocks/>
        </xdr:cNvSpPr>
      </xdr:nvSpPr>
      <xdr:spPr>
        <a:xfrm>
          <a:off x="6638925" y="12715875"/>
          <a:ext cx="1038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28575</xdr:rowOff>
    </xdr:from>
    <xdr:to>
      <xdr:col>16</xdr:col>
      <xdr:colOff>352425</xdr:colOff>
      <xdr:row>75</xdr:row>
      <xdr:rowOff>161925</xdr:rowOff>
    </xdr:to>
    <xdr:sp>
      <xdr:nvSpPr>
        <xdr:cNvPr id="104" name="Rectangle 104"/>
        <xdr:cNvSpPr>
          <a:spLocks/>
        </xdr:cNvSpPr>
      </xdr:nvSpPr>
      <xdr:spPr>
        <a:xfrm>
          <a:off x="8067675" y="12887325"/>
          <a:ext cx="742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75</xdr:row>
      <xdr:rowOff>28575</xdr:rowOff>
    </xdr:from>
    <xdr:to>
      <xdr:col>14</xdr:col>
      <xdr:colOff>0</xdr:colOff>
      <xdr:row>75</xdr:row>
      <xdr:rowOff>161925</xdr:rowOff>
    </xdr:to>
    <xdr:sp>
      <xdr:nvSpPr>
        <xdr:cNvPr id="105" name="Rectangle 105"/>
        <xdr:cNvSpPr>
          <a:spLocks/>
        </xdr:cNvSpPr>
      </xdr:nvSpPr>
      <xdr:spPr>
        <a:xfrm>
          <a:off x="6896100" y="1288732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28575</xdr:rowOff>
    </xdr:from>
    <xdr:to>
      <xdr:col>16</xdr:col>
      <xdr:colOff>247650</xdr:colOff>
      <xdr:row>76</xdr:row>
      <xdr:rowOff>161925</xdr:rowOff>
    </xdr:to>
    <xdr:sp>
      <xdr:nvSpPr>
        <xdr:cNvPr id="106" name="Rectangle 106"/>
        <xdr:cNvSpPr>
          <a:spLocks/>
        </xdr:cNvSpPr>
      </xdr:nvSpPr>
      <xdr:spPr>
        <a:xfrm>
          <a:off x="8067675" y="13058775"/>
          <a:ext cx="638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76</xdr:row>
      <xdr:rowOff>28575</xdr:rowOff>
    </xdr:from>
    <xdr:to>
      <xdr:col>14</xdr:col>
      <xdr:colOff>0</xdr:colOff>
      <xdr:row>76</xdr:row>
      <xdr:rowOff>161925</xdr:rowOff>
    </xdr:to>
    <xdr:sp>
      <xdr:nvSpPr>
        <xdr:cNvPr id="107" name="Rectangle 107"/>
        <xdr:cNvSpPr>
          <a:spLocks/>
        </xdr:cNvSpPr>
      </xdr:nvSpPr>
      <xdr:spPr>
        <a:xfrm>
          <a:off x="7000875" y="13058775"/>
          <a:ext cx="676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16</xdr:col>
      <xdr:colOff>200025</xdr:colOff>
      <xdr:row>77</xdr:row>
      <xdr:rowOff>161925</xdr:rowOff>
    </xdr:to>
    <xdr:sp>
      <xdr:nvSpPr>
        <xdr:cNvPr id="108" name="Rectangle 108"/>
        <xdr:cNvSpPr>
          <a:spLocks/>
        </xdr:cNvSpPr>
      </xdr:nvSpPr>
      <xdr:spPr>
        <a:xfrm>
          <a:off x="8067675" y="13230225"/>
          <a:ext cx="590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77</xdr:row>
      <xdr:rowOff>28575</xdr:rowOff>
    </xdr:from>
    <xdr:to>
      <xdr:col>14</xdr:col>
      <xdr:colOff>0</xdr:colOff>
      <xdr:row>77</xdr:row>
      <xdr:rowOff>161925</xdr:rowOff>
    </xdr:to>
    <xdr:sp>
      <xdr:nvSpPr>
        <xdr:cNvPr id="109" name="Rectangle 109"/>
        <xdr:cNvSpPr>
          <a:spLocks/>
        </xdr:cNvSpPr>
      </xdr:nvSpPr>
      <xdr:spPr>
        <a:xfrm>
          <a:off x="7058025" y="13230225"/>
          <a:ext cx="6191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80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4292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31557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28575</xdr:rowOff>
    </xdr:from>
    <xdr:to>
      <xdr:col>17</xdr:col>
      <xdr:colOff>657225</xdr:colOff>
      <xdr:row>78</xdr:row>
      <xdr:rowOff>28575</xdr:rowOff>
    </xdr:to>
    <xdr:sp>
      <xdr:nvSpPr>
        <xdr:cNvPr id="112" name="Line 112"/>
        <xdr:cNvSpPr>
          <a:spLocks/>
        </xdr:cNvSpPr>
      </xdr:nvSpPr>
      <xdr:spPr>
        <a:xfrm>
          <a:off x="80676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78</xdr:row>
      <xdr:rowOff>28575</xdr:rowOff>
    </xdr:from>
    <xdr:to>
      <xdr:col>14</xdr:col>
      <xdr:colOff>0</xdr:colOff>
      <xdr:row>78</xdr:row>
      <xdr:rowOff>28575</xdr:rowOff>
    </xdr:to>
    <xdr:sp>
      <xdr:nvSpPr>
        <xdr:cNvPr id="113" name="Line 113"/>
        <xdr:cNvSpPr>
          <a:spLocks/>
        </xdr:cNvSpPr>
      </xdr:nvSpPr>
      <xdr:spPr>
        <a:xfrm flipH="1">
          <a:off x="58959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78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806767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0</xdr:colOff>
      <xdr:row>78</xdr:row>
      <xdr:rowOff>28575</xdr:rowOff>
    </xdr:to>
    <xdr:sp>
      <xdr:nvSpPr>
        <xdr:cNvPr id="115" name="Line 115"/>
        <xdr:cNvSpPr>
          <a:spLocks/>
        </xdr:cNvSpPr>
      </xdr:nvSpPr>
      <xdr:spPr>
        <a:xfrm>
          <a:off x="76771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78</xdr:row>
      <xdr:rowOff>28575</xdr:rowOff>
    </xdr:from>
    <xdr:to>
      <xdr:col>16</xdr:col>
      <xdr:colOff>114300</xdr:colOff>
      <xdr:row>78</xdr:row>
      <xdr:rowOff>47625</xdr:rowOff>
    </xdr:to>
    <xdr:sp>
      <xdr:nvSpPr>
        <xdr:cNvPr id="116" name="Line 116"/>
        <xdr:cNvSpPr>
          <a:spLocks/>
        </xdr:cNvSpPr>
      </xdr:nvSpPr>
      <xdr:spPr>
        <a:xfrm>
          <a:off x="85725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78</xdr:row>
      <xdr:rowOff>66675</xdr:rowOff>
    </xdr:from>
    <xdr:to>
      <xdr:col>16</xdr:col>
      <xdr:colOff>304800</xdr:colOff>
      <xdr:row>79</xdr:row>
      <xdr:rowOff>142875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51535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78</xdr:row>
      <xdr:rowOff>28575</xdr:rowOff>
    </xdr:from>
    <xdr:to>
      <xdr:col>13</xdr:col>
      <xdr:colOff>228600</xdr:colOff>
      <xdr:row>78</xdr:row>
      <xdr:rowOff>47625</xdr:rowOff>
    </xdr:to>
    <xdr:sp>
      <xdr:nvSpPr>
        <xdr:cNvPr id="118" name="Line 118"/>
        <xdr:cNvSpPr>
          <a:spLocks/>
        </xdr:cNvSpPr>
      </xdr:nvSpPr>
      <xdr:spPr>
        <a:xfrm>
          <a:off x="71723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78</xdr:row>
      <xdr:rowOff>66675</xdr:rowOff>
    </xdr:from>
    <xdr:to>
      <xdr:col>13</xdr:col>
      <xdr:colOff>419100</xdr:colOff>
      <xdr:row>79</xdr:row>
      <xdr:rowOff>142875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71056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78</xdr:row>
      <xdr:rowOff>28575</xdr:rowOff>
    </xdr:from>
    <xdr:to>
      <xdr:col>16</xdr:col>
      <xdr:colOff>628650</xdr:colOff>
      <xdr:row>78</xdr:row>
      <xdr:rowOff>47625</xdr:rowOff>
    </xdr:to>
    <xdr:sp>
      <xdr:nvSpPr>
        <xdr:cNvPr id="120" name="Line 120"/>
        <xdr:cNvSpPr>
          <a:spLocks/>
        </xdr:cNvSpPr>
      </xdr:nvSpPr>
      <xdr:spPr>
        <a:xfrm>
          <a:off x="90868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78</xdr:row>
      <xdr:rowOff>66675</xdr:rowOff>
    </xdr:from>
    <xdr:to>
      <xdr:col>17</xdr:col>
      <xdr:colOff>85725</xdr:colOff>
      <xdr:row>79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0201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78</xdr:row>
      <xdr:rowOff>28575</xdr:rowOff>
    </xdr:from>
    <xdr:to>
      <xdr:col>12</xdr:col>
      <xdr:colOff>447675</xdr:colOff>
      <xdr:row>78</xdr:row>
      <xdr:rowOff>47625</xdr:rowOff>
    </xdr:to>
    <xdr:sp>
      <xdr:nvSpPr>
        <xdr:cNvPr id="122" name="Line 122"/>
        <xdr:cNvSpPr>
          <a:spLocks/>
        </xdr:cNvSpPr>
      </xdr:nvSpPr>
      <xdr:spPr>
        <a:xfrm>
          <a:off x="66579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78</xdr:row>
      <xdr:rowOff>66675</xdr:rowOff>
    </xdr:from>
    <xdr:to>
      <xdr:col>12</xdr:col>
      <xdr:colOff>638175</xdr:colOff>
      <xdr:row>79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008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78</xdr:row>
      <xdr:rowOff>28575</xdr:rowOff>
    </xdr:from>
    <xdr:to>
      <xdr:col>17</xdr:col>
      <xdr:colOff>400050</xdr:colOff>
      <xdr:row>78</xdr:row>
      <xdr:rowOff>47625</xdr:rowOff>
    </xdr:to>
    <xdr:sp>
      <xdr:nvSpPr>
        <xdr:cNvPr id="124" name="Line 124"/>
        <xdr:cNvSpPr>
          <a:spLocks/>
        </xdr:cNvSpPr>
      </xdr:nvSpPr>
      <xdr:spPr>
        <a:xfrm>
          <a:off x="95916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590550</xdr:colOff>
      <xdr:row>79</xdr:row>
      <xdr:rowOff>142875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52500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78</xdr:row>
      <xdr:rowOff>28575</xdr:rowOff>
    </xdr:from>
    <xdr:to>
      <xdr:col>11</xdr:col>
      <xdr:colOff>333375</xdr:colOff>
      <xdr:row>78</xdr:row>
      <xdr:rowOff>47625</xdr:rowOff>
    </xdr:to>
    <xdr:sp>
      <xdr:nvSpPr>
        <xdr:cNvPr id="126" name="Line 126"/>
        <xdr:cNvSpPr>
          <a:spLocks/>
        </xdr:cNvSpPr>
      </xdr:nvSpPr>
      <xdr:spPr>
        <a:xfrm>
          <a:off x="61531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78</xdr:row>
      <xdr:rowOff>66675</xdr:rowOff>
    </xdr:from>
    <xdr:to>
      <xdr:col>12</xdr:col>
      <xdr:colOff>133350</xdr:colOff>
      <xdr:row>79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0864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714375</xdr:colOff>
      <xdr:row>79</xdr:row>
      <xdr:rowOff>142875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525000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55</xdr:row>
      <xdr:rowOff>9525</xdr:rowOff>
    </xdr:from>
    <xdr:to>
      <xdr:col>12</xdr:col>
      <xdr:colOff>657225</xdr:colOff>
      <xdr:row>56</xdr:row>
      <xdr:rowOff>95250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5532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55</xdr:row>
      <xdr:rowOff>9525</xdr:rowOff>
    </xdr:from>
    <xdr:to>
      <xdr:col>17</xdr:col>
      <xdr:colOff>314325</xdr:colOff>
      <xdr:row>56</xdr:row>
      <xdr:rowOff>95250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9162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33</xdr:col>
      <xdr:colOff>0</xdr:colOff>
      <xdr:row>39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1627822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189166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28575</xdr:rowOff>
    </xdr:from>
    <xdr:to>
      <xdr:col>34</xdr:col>
      <xdr:colOff>0</xdr:colOff>
      <xdr:row>16</xdr:row>
      <xdr:rowOff>161925</xdr:rowOff>
    </xdr:to>
    <xdr:sp>
      <xdr:nvSpPr>
        <xdr:cNvPr id="133" name="Rectangle 133"/>
        <xdr:cNvSpPr>
          <a:spLocks/>
        </xdr:cNvSpPr>
      </xdr:nvSpPr>
      <xdr:spPr>
        <a:xfrm>
          <a:off x="18916650" y="277177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28575</xdr:rowOff>
    </xdr:from>
    <xdr:to>
      <xdr:col>33</xdr:col>
      <xdr:colOff>0</xdr:colOff>
      <xdr:row>16</xdr:row>
      <xdr:rowOff>161925</xdr:rowOff>
    </xdr:to>
    <xdr:sp>
      <xdr:nvSpPr>
        <xdr:cNvPr id="134" name="Rectangle 134"/>
        <xdr:cNvSpPr>
          <a:spLocks/>
        </xdr:cNvSpPr>
      </xdr:nvSpPr>
      <xdr:spPr>
        <a:xfrm>
          <a:off x="18526125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28575</xdr:rowOff>
    </xdr:from>
    <xdr:to>
      <xdr:col>34</xdr:col>
      <xdr:colOff>9525</xdr:colOff>
      <xdr:row>17</xdr:row>
      <xdr:rowOff>161925</xdr:rowOff>
    </xdr:to>
    <xdr:sp>
      <xdr:nvSpPr>
        <xdr:cNvPr id="135" name="Rectangle 135"/>
        <xdr:cNvSpPr>
          <a:spLocks/>
        </xdr:cNvSpPr>
      </xdr:nvSpPr>
      <xdr:spPr>
        <a:xfrm>
          <a:off x="18916650" y="294322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28575</xdr:rowOff>
    </xdr:from>
    <xdr:to>
      <xdr:col>33</xdr:col>
      <xdr:colOff>0</xdr:colOff>
      <xdr:row>17</xdr:row>
      <xdr:rowOff>161925</xdr:rowOff>
    </xdr:to>
    <xdr:sp>
      <xdr:nvSpPr>
        <xdr:cNvPr id="136" name="Rectangle 136"/>
        <xdr:cNvSpPr>
          <a:spLocks/>
        </xdr:cNvSpPr>
      </xdr:nvSpPr>
      <xdr:spPr>
        <a:xfrm>
          <a:off x="18526125" y="2943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28575</xdr:rowOff>
    </xdr:from>
    <xdr:to>
      <xdr:col>34</xdr:col>
      <xdr:colOff>47625</xdr:colOff>
      <xdr:row>18</xdr:row>
      <xdr:rowOff>161925</xdr:rowOff>
    </xdr:to>
    <xdr:sp>
      <xdr:nvSpPr>
        <xdr:cNvPr id="137" name="Rectangle 137"/>
        <xdr:cNvSpPr>
          <a:spLocks/>
        </xdr:cNvSpPr>
      </xdr:nvSpPr>
      <xdr:spPr>
        <a:xfrm>
          <a:off x="18916650" y="3114675"/>
          <a:ext cx="47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714375</xdr:colOff>
      <xdr:row>18</xdr:row>
      <xdr:rowOff>28575</xdr:rowOff>
    </xdr:from>
    <xdr:to>
      <xdr:col>33</xdr:col>
      <xdr:colOff>0</xdr:colOff>
      <xdr:row>18</xdr:row>
      <xdr:rowOff>161925</xdr:rowOff>
    </xdr:to>
    <xdr:sp>
      <xdr:nvSpPr>
        <xdr:cNvPr id="138" name="Rectangle 138"/>
        <xdr:cNvSpPr>
          <a:spLocks/>
        </xdr:cNvSpPr>
      </xdr:nvSpPr>
      <xdr:spPr>
        <a:xfrm>
          <a:off x="18507075" y="3114675"/>
          <a:ext cx="19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28575</xdr:rowOff>
    </xdr:from>
    <xdr:to>
      <xdr:col>34</xdr:col>
      <xdr:colOff>142875</xdr:colOff>
      <xdr:row>19</xdr:row>
      <xdr:rowOff>161925</xdr:rowOff>
    </xdr:to>
    <xdr:sp>
      <xdr:nvSpPr>
        <xdr:cNvPr id="139" name="Rectangle 139"/>
        <xdr:cNvSpPr>
          <a:spLocks/>
        </xdr:cNvSpPr>
      </xdr:nvSpPr>
      <xdr:spPr>
        <a:xfrm>
          <a:off x="18916650" y="3286125"/>
          <a:ext cx="142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666750</xdr:colOff>
      <xdr:row>19</xdr:row>
      <xdr:rowOff>28575</xdr:rowOff>
    </xdr:from>
    <xdr:to>
      <xdr:col>33</xdr:col>
      <xdr:colOff>0</xdr:colOff>
      <xdr:row>19</xdr:row>
      <xdr:rowOff>161925</xdr:rowOff>
    </xdr:to>
    <xdr:sp>
      <xdr:nvSpPr>
        <xdr:cNvPr id="140" name="Rectangle 140"/>
        <xdr:cNvSpPr>
          <a:spLocks/>
        </xdr:cNvSpPr>
      </xdr:nvSpPr>
      <xdr:spPr>
        <a:xfrm>
          <a:off x="18459450" y="3286125"/>
          <a:ext cx="66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28575</xdr:rowOff>
    </xdr:from>
    <xdr:to>
      <xdr:col>34</xdr:col>
      <xdr:colOff>304800</xdr:colOff>
      <xdr:row>20</xdr:row>
      <xdr:rowOff>161925</xdr:rowOff>
    </xdr:to>
    <xdr:sp>
      <xdr:nvSpPr>
        <xdr:cNvPr id="141" name="Rectangle 141"/>
        <xdr:cNvSpPr>
          <a:spLocks/>
        </xdr:cNvSpPr>
      </xdr:nvSpPr>
      <xdr:spPr>
        <a:xfrm>
          <a:off x="18916650" y="3457575"/>
          <a:ext cx="3048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552450</xdr:colOff>
      <xdr:row>20</xdr:row>
      <xdr:rowOff>28575</xdr:rowOff>
    </xdr:from>
    <xdr:to>
      <xdr:col>33</xdr:col>
      <xdr:colOff>0</xdr:colOff>
      <xdr:row>20</xdr:row>
      <xdr:rowOff>161925</xdr:rowOff>
    </xdr:to>
    <xdr:sp>
      <xdr:nvSpPr>
        <xdr:cNvPr id="142" name="Rectangle 142"/>
        <xdr:cNvSpPr>
          <a:spLocks/>
        </xdr:cNvSpPr>
      </xdr:nvSpPr>
      <xdr:spPr>
        <a:xfrm>
          <a:off x="18345150" y="345757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28575</xdr:rowOff>
    </xdr:from>
    <xdr:to>
      <xdr:col>35</xdr:col>
      <xdr:colOff>57150</xdr:colOff>
      <xdr:row>21</xdr:row>
      <xdr:rowOff>161925</xdr:rowOff>
    </xdr:to>
    <xdr:sp>
      <xdr:nvSpPr>
        <xdr:cNvPr id="143" name="Rectangle 143"/>
        <xdr:cNvSpPr>
          <a:spLocks/>
        </xdr:cNvSpPr>
      </xdr:nvSpPr>
      <xdr:spPr>
        <a:xfrm>
          <a:off x="18916650" y="3629025"/>
          <a:ext cx="447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457200</xdr:colOff>
      <xdr:row>21</xdr:row>
      <xdr:rowOff>28575</xdr:rowOff>
    </xdr:from>
    <xdr:to>
      <xdr:col>33</xdr:col>
      <xdr:colOff>0</xdr:colOff>
      <xdr:row>21</xdr:row>
      <xdr:rowOff>161925</xdr:rowOff>
    </xdr:to>
    <xdr:sp>
      <xdr:nvSpPr>
        <xdr:cNvPr id="144" name="Rectangle 144"/>
        <xdr:cNvSpPr>
          <a:spLocks/>
        </xdr:cNvSpPr>
      </xdr:nvSpPr>
      <xdr:spPr>
        <a:xfrm>
          <a:off x="18249900" y="3629025"/>
          <a:ext cx="276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28575</xdr:rowOff>
    </xdr:from>
    <xdr:to>
      <xdr:col>35</xdr:col>
      <xdr:colOff>133350</xdr:colOff>
      <xdr:row>22</xdr:row>
      <xdr:rowOff>161925</xdr:rowOff>
    </xdr:to>
    <xdr:sp>
      <xdr:nvSpPr>
        <xdr:cNvPr id="145" name="Rectangle 145"/>
        <xdr:cNvSpPr>
          <a:spLocks/>
        </xdr:cNvSpPr>
      </xdr:nvSpPr>
      <xdr:spPr>
        <a:xfrm>
          <a:off x="18916650" y="380047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438150</xdr:colOff>
      <xdr:row>22</xdr:row>
      <xdr:rowOff>28575</xdr:rowOff>
    </xdr:from>
    <xdr:to>
      <xdr:col>33</xdr:col>
      <xdr:colOff>0</xdr:colOff>
      <xdr:row>22</xdr:row>
      <xdr:rowOff>161925</xdr:rowOff>
    </xdr:to>
    <xdr:sp>
      <xdr:nvSpPr>
        <xdr:cNvPr id="146" name="Rectangle 146"/>
        <xdr:cNvSpPr>
          <a:spLocks/>
        </xdr:cNvSpPr>
      </xdr:nvSpPr>
      <xdr:spPr>
        <a:xfrm>
          <a:off x="18230850" y="3800475"/>
          <a:ext cx="295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28575</xdr:rowOff>
    </xdr:from>
    <xdr:to>
      <xdr:col>35</xdr:col>
      <xdr:colOff>238125</xdr:colOff>
      <xdr:row>23</xdr:row>
      <xdr:rowOff>161925</xdr:rowOff>
    </xdr:to>
    <xdr:sp>
      <xdr:nvSpPr>
        <xdr:cNvPr id="147" name="Rectangle 147"/>
        <xdr:cNvSpPr>
          <a:spLocks/>
        </xdr:cNvSpPr>
      </xdr:nvSpPr>
      <xdr:spPr>
        <a:xfrm>
          <a:off x="18916650" y="3971925"/>
          <a:ext cx="6286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285750</xdr:colOff>
      <xdr:row>23</xdr:row>
      <xdr:rowOff>28575</xdr:rowOff>
    </xdr:from>
    <xdr:to>
      <xdr:col>33</xdr:col>
      <xdr:colOff>0</xdr:colOff>
      <xdr:row>23</xdr:row>
      <xdr:rowOff>161925</xdr:rowOff>
    </xdr:to>
    <xdr:sp>
      <xdr:nvSpPr>
        <xdr:cNvPr id="148" name="Rectangle 148"/>
        <xdr:cNvSpPr>
          <a:spLocks/>
        </xdr:cNvSpPr>
      </xdr:nvSpPr>
      <xdr:spPr>
        <a:xfrm>
          <a:off x="18078450" y="3971925"/>
          <a:ext cx="447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28575</xdr:rowOff>
    </xdr:from>
    <xdr:to>
      <xdr:col>35</xdr:col>
      <xdr:colOff>342900</xdr:colOff>
      <xdr:row>24</xdr:row>
      <xdr:rowOff>161925</xdr:rowOff>
    </xdr:to>
    <xdr:sp>
      <xdr:nvSpPr>
        <xdr:cNvPr id="149" name="Rectangle 149"/>
        <xdr:cNvSpPr>
          <a:spLocks/>
        </xdr:cNvSpPr>
      </xdr:nvSpPr>
      <xdr:spPr>
        <a:xfrm>
          <a:off x="18916650" y="4143375"/>
          <a:ext cx="733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24</xdr:row>
      <xdr:rowOff>28575</xdr:rowOff>
    </xdr:from>
    <xdr:to>
      <xdr:col>33</xdr:col>
      <xdr:colOff>0</xdr:colOff>
      <xdr:row>24</xdr:row>
      <xdr:rowOff>161925</xdr:rowOff>
    </xdr:to>
    <xdr:sp>
      <xdr:nvSpPr>
        <xdr:cNvPr id="150" name="Rectangle 150"/>
        <xdr:cNvSpPr>
          <a:spLocks/>
        </xdr:cNvSpPr>
      </xdr:nvSpPr>
      <xdr:spPr>
        <a:xfrm>
          <a:off x="17887950" y="4143375"/>
          <a:ext cx="6381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28575</xdr:rowOff>
    </xdr:from>
    <xdr:to>
      <xdr:col>35</xdr:col>
      <xdr:colOff>447675</xdr:colOff>
      <xdr:row>25</xdr:row>
      <xdr:rowOff>161925</xdr:rowOff>
    </xdr:to>
    <xdr:sp>
      <xdr:nvSpPr>
        <xdr:cNvPr id="151" name="Rectangle 151"/>
        <xdr:cNvSpPr>
          <a:spLocks/>
        </xdr:cNvSpPr>
      </xdr:nvSpPr>
      <xdr:spPr>
        <a:xfrm>
          <a:off x="18916650" y="4314825"/>
          <a:ext cx="838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676275</xdr:colOff>
      <xdr:row>25</xdr:row>
      <xdr:rowOff>28575</xdr:rowOff>
    </xdr:from>
    <xdr:to>
      <xdr:col>33</xdr:col>
      <xdr:colOff>0</xdr:colOff>
      <xdr:row>25</xdr:row>
      <xdr:rowOff>161925</xdr:rowOff>
    </xdr:to>
    <xdr:sp>
      <xdr:nvSpPr>
        <xdr:cNvPr id="152" name="Rectangle 152"/>
        <xdr:cNvSpPr>
          <a:spLocks/>
        </xdr:cNvSpPr>
      </xdr:nvSpPr>
      <xdr:spPr>
        <a:xfrm>
          <a:off x="17735550" y="4314825"/>
          <a:ext cx="790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28575</xdr:rowOff>
    </xdr:from>
    <xdr:to>
      <xdr:col>35</xdr:col>
      <xdr:colOff>485775</xdr:colOff>
      <xdr:row>26</xdr:row>
      <xdr:rowOff>161925</xdr:rowOff>
    </xdr:to>
    <xdr:sp>
      <xdr:nvSpPr>
        <xdr:cNvPr id="153" name="Rectangle 153"/>
        <xdr:cNvSpPr>
          <a:spLocks/>
        </xdr:cNvSpPr>
      </xdr:nvSpPr>
      <xdr:spPr>
        <a:xfrm>
          <a:off x="18916650" y="4486275"/>
          <a:ext cx="8763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638175</xdr:colOff>
      <xdr:row>26</xdr:row>
      <xdr:rowOff>28575</xdr:rowOff>
    </xdr:from>
    <xdr:to>
      <xdr:col>33</xdr:col>
      <xdr:colOff>0</xdr:colOff>
      <xdr:row>26</xdr:row>
      <xdr:rowOff>161925</xdr:rowOff>
    </xdr:to>
    <xdr:sp>
      <xdr:nvSpPr>
        <xdr:cNvPr id="154" name="Rectangle 154"/>
        <xdr:cNvSpPr>
          <a:spLocks/>
        </xdr:cNvSpPr>
      </xdr:nvSpPr>
      <xdr:spPr>
        <a:xfrm>
          <a:off x="17697450" y="4486275"/>
          <a:ext cx="828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28575</xdr:rowOff>
    </xdr:from>
    <xdr:to>
      <xdr:col>35</xdr:col>
      <xdr:colOff>523875</xdr:colOff>
      <xdr:row>27</xdr:row>
      <xdr:rowOff>161925</xdr:rowOff>
    </xdr:to>
    <xdr:sp>
      <xdr:nvSpPr>
        <xdr:cNvPr id="155" name="Rectangle 155"/>
        <xdr:cNvSpPr>
          <a:spLocks/>
        </xdr:cNvSpPr>
      </xdr:nvSpPr>
      <xdr:spPr>
        <a:xfrm>
          <a:off x="18916650" y="4657725"/>
          <a:ext cx="914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609600</xdr:colOff>
      <xdr:row>27</xdr:row>
      <xdr:rowOff>28575</xdr:rowOff>
    </xdr:from>
    <xdr:to>
      <xdr:col>33</xdr:col>
      <xdr:colOff>0</xdr:colOff>
      <xdr:row>27</xdr:row>
      <xdr:rowOff>161925</xdr:rowOff>
    </xdr:to>
    <xdr:sp>
      <xdr:nvSpPr>
        <xdr:cNvPr id="156" name="Rectangle 156"/>
        <xdr:cNvSpPr>
          <a:spLocks/>
        </xdr:cNvSpPr>
      </xdr:nvSpPr>
      <xdr:spPr>
        <a:xfrm>
          <a:off x="17668875" y="4657725"/>
          <a:ext cx="857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28575</xdr:rowOff>
    </xdr:from>
    <xdr:to>
      <xdr:col>36</xdr:col>
      <xdr:colOff>38100</xdr:colOff>
      <xdr:row>28</xdr:row>
      <xdr:rowOff>161925</xdr:rowOff>
    </xdr:to>
    <xdr:sp>
      <xdr:nvSpPr>
        <xdr:cNvPr id="157" name="Rectangle 157"/>
        <xdr:cNvSpPr>
          <a:spLocks/>
        </xdr:cNvSpPr>
      </xdr:nvSpPr>
      <xdr:spPr>
        <a:xfrm>
          <a:off x="18916650" y="4829175"/>
          <a:ext cx="1162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323850</xdr:colOff>
      <xdr:row>28</xdr:row>
      <xdr:rowOff>28575</xdr:rowOff>
    </xdr:from>
    <xdr:to>
      <xdr:col>33</xdr:col>
      <xdr:colOff>0</xdr:colOff>
      <xdr:row>28</xdr:row>
      <xdr:rowOff>161925</xdr:rowOff>
    </xdr:to>
    <xdr:sp>
      <xdr:nvSpPr>
        <xdr:cNvPr id="158" name="Rectangle 158"/>
        <xdr:cNvSpPr>
          <a:spLocks/>
        </xdr:cNvSpPr>
      </xdr:nvSpPr>
      <xdr:spPr>
        <a:xfrm>
          <a:off x="17383125" y="4829175"/>
          <a:ext cx="1143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28575</xdr:rowOff>
    </xdr:from>
    <xdr:to>
      <xdr:col>35</xdr:col>
      <xdr:colOff>381000</xdr:colOff>
      <xdr:row>29</xdr:row>
      <xdr:rowOff>161925</xdr:rowOff>
    </xdr:to>
    <xdr:sp>
      <xdr:nvSpPr>
        <xdr:cNvPr id="159" name="Rectangle 159"/>
        <xdr:cNvSpPr>
          <a:spLocks/>
        </xdr:cNvSpPr>
      </xdr:nvSpPr>
      <xdr:spPr>
        <a:xfrm>
          <a:off x="18916650" y="5000625"/>
          <a:ext cx="771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29</xdr:row>
      <xdr:rowOff>28575</xdr:rowOff>
    </xdr:from>
    <xdr:to>
      <xdr:col>33</xdr:col>
      <xdr:colOff>0</xdr:colOff>
      <xdr:row>29</xdr:row>
      <xdr:rowOff>161925</xdr:rowOff>
    </xdr:to>
    <xdr:sp>
      <xdr:nvSpPr>
        <xdr:cNvPr id="160" name="Rectangle 160"/>
        <xdr:cNvSpPr>
          <a:spLocks/>
        </xdr:cNvSpPr>
      </xdr:nvSpPr>
      <xdr:spPr>
        <a:xfrm>
          <a:off x="17764125" y="500062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28575</xdr:rowOff>
    </xdr:from>
    <xdr:to>
      <xdr:col>35</xdr:col>
      <xdr:colOff>361950</xdr:colOff>
      <xdr:row>30</xdr:row>
      <xdr:rowOff>161925</xdr:rowOff>
    </xdr:to>
    <xdr:sp>
      <xdr:nvSpPr>
        <xdr:cNvPr id="161" name="Rectangle 161"/>
        <xdr:cNvSpPr>
          <a:spLocks/>
        </xdr:cNvSpPr>
      </xdr:nvSpPr>
      <xdr:spPr>
        <a:xfrm>
          <a:off x="18916650" y="5172075"/>
          <a:ext cx="752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30</xdr:row>
      <xdr:rowOff>28575</xdr:rowOff>
    </xdr:from>
    <xdr:to>
      <xdr:col>33</xdr:col>
      <xdr:colOff>0</xdr:colOff>
      <xdr:row>30</xdr:row>
      <xdr:rowOff>161925</xdr:rowOff>
    </xdr:to>
    <xdr:sp>
      <xdr:nvSpPr>
        <xdr:cNvPr id="162" name="Rectangle 162"/>
        <xdr:cNvSpPr>
          <a:spLocks/>
        </xdr:cNvSpPr>
      </xdr:nvSpPr>
      <xdr:spPr>
        <a:xfrm>
          <a:off x="17764125" y="517207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28575</xdr:rowOff>
    </xdr:from>
    <xdr:to>
      <xdr:col>35</xdr:col>
      <xdr:colOff>514350</xdr:colOff>
      <xdr:row>31</xdr:row>
      <xdr:rowOff>161925</xdr:rowOff>
    </xdr:to>
    <xdr:sp>
      <xdr:nvSpPr>
        <xdr:cNvPr id="163" name="Rectangle 163"/>
        <xdr:cNvSpPr>
          <a:spLocks/>
        </xdr:cNvSpPr>
      </xdr:nvSpPr>
      <xdr:spPr>
        <a:xfrm>
          <a:off x="18916650" y="5343525"/>
          <a:ext cx="904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552450</xdr:colOff>
      <xdr:row>31</xdr:row>
      <xdr:rowOff>28575</xdr:rowOff>
    </xdr:from>
    <xdr:to>
      <xdr:col>33</xdr:col>
      <xdr:colOff>0</xdr:colOff>
      <xdr:row>31</xdr:row>
      <xdr:rowOff>161925</xdr:rowOff>
    </xdr:to>
    <xdr:sp>
      <xdr:nvSpPr>
        <xdr:cNvPr id="164" name="Rectangle 164"/>
        <xdr:cNvSpPr>
          <a:spLocks/>
        </xdr:cNvSpPr>
      </xdr:nvSpPr>
      <xdr:spPr>
        <a:xfrm>
          <a:off x="17611725" y="5343525"/>
          <a:ext cx="9144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28575</xdr:rowOff>
    </xdr:from>
    <xdr:to>
      <xdr:col>36</xdr:col>
      <xdr:colOff>47625</xdr:colOff>
      <xdr:row>32</xdr:row>
      <xdr:rowOff>161925</xdr:rowOff>
    </xdr:to>
    <xdr:sp>
      <xdr:nvSpPr>
        <xdr:cNvPr id="165" name="Rectangle 165"/>
        <xdr:cNvSpPr>
          <a:spLocks/>
        </xdr:cNvSpPr>
      </xdr:nvSpPr>
      <xdr:spPr>
        <a:xfrm>
          <a:off x="18916650" y="5514975"/>
          <a:ext cx="1171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28575</xdr:rowOff>
    </xdr:from>
    <xdr:to>
      <xdr:col>33</xdr:col>
      <xdr:colOff>0</xdr:colOff>
      <xdr:row>32</xdr:row>
      <xdr:rowOff>161925</xdr:rowOff>
    </xdr:to>
    <xdr:sp>
      <xdr:nvSpPr>
        <xdr:cNvPr id="166" name="Rectangle 166"/>
        <xdr:cNvSpPr>
          <a:spLocks/>
        </xdr:cNvSpPr>
      </xdr:nvSpPr>
      <xdr:spPr>
        <a:xfrm>
          <a:off x="17240250" y="5514975"/>
          <a:ext cx="12858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28575</xdr:rowOff>
    </xdr:from>
    <xdr:to>
      <xdr:col>35</xdr:col>
      <xdr:colOff>600075</xdr:colOff>
      <xdr:row>33</xdr:row>
      <xdr:rowOff>161925</xdr:rowOff>
    </xdr:to>
    <xdr:sp>
      <xdr:nvSpPr>
        <xdr:cNvPr id="167" name="Rectangle 167"/>
        <xdr:cNvSpPr>
          <a:spLocks/>
        </xdr:cNvSpPr>
      </xdr:nvSpPr>
      <xdr:spPr>
        <a:xfrm>
          <a:off x="18916650" y="5686425"/>
          <a:ext cx="990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457200</xdr:colOff>
      <xdr:row>33</xdr:row>
      <xdr:rowOff>28575</xdr:rowOff>
    </xdr:from>
    <xdr:to>
      <xdr:col>33</xdr:col>
      <xdr:colOff>0</xdr:colOff>
      <xdr:row>33</xdr:row>
      <xdr:rowOff>161925</xdr:rowOff>
    </xdr:to>
    <xdr:sp>
      <xdr:nvSpPr>
        <xdr:cNvPr id="168" name="Rectangle 168"/>
        <xdr:cNvSpPr>
          <a:spLocks/>
        </xdr:cNvSpPr>
      </xdr:nvSpPr>
      <xdr:spPr>
        <a:xfrm>
          <a:off x="17516475" y="5686425"/>
          <a:ext cx="1009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28575</xdr:rowOff>
    </xdr:from>
    <xdr:to>
      <xdr:col>35</xdr:col>
      <xdr:colOff>314325</xdr:colOff>
      <xdr:row>34</xdr:row>
      <xdr:rowOff>161925</xdr:rowOff>
    </xdr:to>
    <xdr:sp>
      <xdr:nvSpPr>
        <xdr:cNvPr id="169" name="Rectangle 169"/>
        <xdr:cNvSpPr>
          <a:spLocks/>
        </xdr:cNvSpPr>
      </xdr:nvSpPr>
      <xdr:spPr>
        <a:xfrm>
          <a:off x="18916650" y="5857875"/>
          <a:ext cx="704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723900</xdr:colOff>
      <xdr:row>34</xdr:row>
      <xdr:rowOff>28575</xdr:rowOff>
    </xdr:from>
    <xdr:to>
      <xdr:col>33</xdr:col>
      <xdr:colOff>0</xdr:colOff>
      <xdr:row>34</xdr:row>
      <xdr:rowOff>161925</xdr:rowOff>
    </xdr:to>
    <xdr:sp>
      <xdr:nvSpPr>
        <xdr:cNvPr id="170" name="Rectangle 170"/>
        <xdr:cNvSpPr>
          <a:spLocks/>
        </xdr:cNvSpPr>
      </xdr:nvSpPr>
      <xdr:spPr>
        <a:xfrm>
          <a:off x="17783175" y="5857875"/>
          <a:ext cx="7429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28575</xdr:rowOff>
    </xdr:from>
    <xdr:to>
      <xdr:col>35</xdr:col>
      <xdr:colOff>238125</xdr:colOff>
      <xdr:row>35</xdr:row>
      <xdr:rowOff>161925</xdr:rowOff>
    </xdr:to>
    <xdr:sp>
      <xdr:nvSpPr>
        <xdr:cNvPr id="171" name="Rectangle 171"/>
        <xdr:cNvSpPr>
          <a:spLocks/>
        </xdr:cNvSpPr>
      </xdr:nvSpPr>
      <xdr:spPr>
        <a:xfrm>
          <a:off x="18916650" y="6029325"/>
          <a:ext cx="6286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35</xdr:row>
      <xdr:rowOff>28575</xdr:rowOff>
    </xdr:from>
    <xdr:to>
      <xdr:col>33</xdr:col>
      <xdr:colOff>0</xdr:colOff>
      <xdr:row>35</xdr:row>
      <xdr:rowOff>161925</xdr:rowOff>
    </xdr:to>
    <xdr:sp>
      <xdr:nvSpPr>
        <xdr:cNvPr id="172" name="Rectangle 172"/>
        <xdr:cNvSpPr>
          <a:spLocks/>
        </xdr:cNvSpPr>
      </xdr:nvSpPr>
      <xdr:spPr>
        <a:xfrm>
          <a:off x="17859375" y="6029325"/>
          <a:ext cx="6667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28575</xdr:rowOff>
    </xdr:from>
    <xdr:to>
      <xdr:col>35</xdr:col>
      <xdr:colOff>180975</xdr:colOff>
      <xdr:row>36</xdr:row>
      <xdr:rowOff>161925</xdr:rowOff>
    </xdr:to>
    <xdr:sp>
      <xdr:nvSpPr>
        <xdr:cNvPr id="173" name="Rectangle 173"/>
        <xdr:cNvSpPr>
          <a:spLocks/>
        </xdr:cNvSpPr>
      </xdr:nvSpPr>
      <xdr:spPr>
        <a:xfrm>
          <a:off x="18916650" y="6200775"/>
          <a:ext cx="5715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36</xdr:row>
      <xdr:rowOff>28575</xdr:rowOff>
    </xdr:from>
    <xdr:to>
      <xdr:col>33</xdr:col>
      <xdr:colOff>0</xdr:colOff>
      <xdr:row>36</xdr:row>
      <xdr:rowOff>161925</xdr:rowOff>
    </xdr:to>
    <xdr:sp>
      <xdr:nvSpPr>
        <xdr:cNvPr id="174" name="Rectangle 174"/>
        <xdr:cNvSpPr>
          <a:spLocks/>
        </xdr:cNvSpPr>
      </xdr:nvSpPr>
      <xdr:spPr>
        <a:xfrm>
          <a:off x="17916525" y="6200775"/>
          <a:ext cx="609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39</xdr:row>
      <xdr:rowOff>0</xdr:rowOff>
    </xdr:to>
    <xdr:sp>
      <xdr:nvSpPr>
        <xdr:cNvPr id="175" name="Line 175"/>
        <xdr:cNvSpPr>
          <a:spLocks/>
        </xdr:cNvSpPr>
      </xdr:nvSpPr>
      <xdr:spPr>
        <a:xfrm>
          <a:off x="1627822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1645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28575</xdr:rowOff>
    </xdr:from>
    <xdr:to>
      <xdr:col>36</xdr:col>
      <xdr:colOff>657225</xdr:colOff>
      <xdr:row>37</xdr:row>
      <xdr:rowOff>28575</xdr:rowOff>
    </xdr:to>
    <xdr:sp>
      <xdr:nvSpPr>
        <xdr:cNvPr id="177" name="Line 177"/>
        <xdr:cNvSpPr>
          <a:spLocks/>
        </xdr:cNvSpPr>
      </xdr:nvSpPr>
      <xdr:spPr>
        <a:xfrm>
          <a:off x="189166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37</xdr:row>
      <xdr:rowOff>28575</xdr:rowOff>
    </xdr:from>
    <xdr:to>
      <xdr:col>33</xdr:col>
      <xdr:colOff>0</xdr:colOff>
      <xdr:row>37</xdr:row>
      <xdr:rowOff>28575</xdr:rowOff>
    </xdr:to>
    <xdr:sp>
      <xdr:nvSpPr>
        <xdr:cNvPr id="178" name="Line 178"/>
        <xdr:cNvSpPr>
          <a:spLocks/>
        </xdr:cNvSpPr>
      </xdr:nvSpPr>
      <xdr:spPr>
        <a:xfrm flipH="1">
          <a:off x="167449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37</xdr:row>
      <xdr:rowOff>28575</xdr:rowOff>
    </xdr:to>
    <xdr:sp>
      <xdr:nvSpPr>
        <xdr:cNvPr id="179" name="Line 179"/>
        <xdr:cNvSpPr>
          <a:spLocks/>
        </xdr:cNvSpPr>
      </xdr:nvSpPr>
      <xdr:spPr>
        <a:xfrm>
          <a:off x="189166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37</xdr:row>
      <xdr:rowOff>28575</xdr:rowOff>
    </xdr:to>
    <xdr:sp>
      <xdr:nvSpPr>
        <xdr:cNvPr id="180" name="Line 180"/>
        <xdr:cNvSpPr>
          <a:spLocks/>
        </xdr:cNvSpPr>
      </xdr:nvSpPr>
      <xdr:spPr>
        <a:xfrm>
          <a:off x="1852612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37</xdr:row>
      <xdr:rowOff>28575</xdr:rowOff>
    </xdr:from>
    <xdr:to>
      <xdr:col>35</xdr:col>
      <xdr:colOff>114300</xdr:colOff>
      <xdr:row>37</xdr:row>
      <xdr:rowOff>47625</xdr:rowOff>
    </xdr:to>
    <xdr:sp>
      <xdr:nvSpPr>
        <xdr:cNvPr id="181" name="Line 181"/>
        <xdr:cNvSpPr>
          <a:spLocks/>
        </xdr:cNvSpPr>
      </xdr:nvSpPr>
      <xdr:spPr>
        <a:xfrm>
          <a:off x="194214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37</xdr:row>
      <xdr:rowOff>66675</xdr:rowOff>
    </xdr:from>
    <xdr:to>
      <xdr:col>35</xdr:col>
      <xdr:colOff>304800</xdr:colOff>
      <xdr:row>38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93643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37</xdr:row>
      <xdr:rowOff>28575</xdr:rowOff>
    </xdr:from>
    <xdr:to>
      <xdr:col>32</xdr:col>
      <xdr:colOff>228600</xdr:colOff>
      <xdr:row>37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180213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37</xdr:row>
      <xdr:rowOff>66675</xdr:rowOff>
    </xdr:from>
    <xdr:to>
      <xdr:col>32</xdr:col>
      <xdr:colOff>419100</xdr:colOff>
      <xdr:row>38</xdr:row>
      <xdr:rowOff>142875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795462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37</xdr:row>
      <xdr:rowOff>28575</xdr:rowOff>
    </xdr:from>
    <xdr:to>
      <xdr:col>35</xdr:col>
      <xdr:colOff>628650</xdr:colOff>
      <xdr:row>37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199358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37</xdr:row>
      <xdr:rowOff>66675</xdr:rowOff>
    </xdr:from>
    <xdr:to>
      <xdr:col>36</xdr:col>
      <xdr:colOff>85725</xdr:colOff>
      <xdr:row>38</xdr:row>
      <xdr:rowOff>142875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98691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37</xdr:row>
      <xdr:rowOff>28575</xdr:rowOff>
    </xdr:from>
    <xdr:to>
      <xdr:col>31</xdr:col>
      <xdr:colOff>447675</xdr:colOff>
      <xdr:row>37</xdr:row>
      <xdr:rowOff>47625</xdr:rowOff>
    </xdr:to>
    <xdr:sp>
      <xdr:nvSpPr>
        <xdr:cNvPr id="187" name="Line 187"/>
        <xdr:cNvSpPr>
          <a:spLocks/>
        </xdr:cNvSpPr>
      </xdr:nvSpPr>
      <xdr:spPr>
        <a:xfrm>
          <a:off x="175069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37</xdr:row>
      <xdr:rowOff>66675</xdr:rowOff>
    </xdr:from>
    <xdr:to>
      <xdr:col>31</xdr:col>
      <xdr:colOff>638175</xdr:colOff>
      <xdr:row>38</xdr:row>
      <xdr:rowOff>142875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744980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37</xdr:row>
      <xdr:rowOff>28575</xdr:rowOff>
    </xdr:from>
    <xdr:to>
      <xdr:col>36</xdr:col>
      <xdr:colOff>400050</xdr:colOff>
      <xdr:row>37</xdr:row>
      <xdr:rowOff>47625</xdr:rowOff>
    </xdr:to>
    <xdr:sp>
      <xdr:nvSpPr>
        <xdr:cNvPr id="189" name="Line 189"/>
        <xdr:cNvSpPr>
          <a:spLocks/>
        </xdr:cNvSpPr>
      </xdr:nvSpPr>
      <xdr:spPr>
        <a:xfrm>
          <a:off x="204406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590550</xdr:colOff>
      <xdr:row>38</xdr:row>
      <xdr:rowOff>142875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3739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37</xdr:row>
      <xdr:rowOff>28575</xdr:rowOff>
    </xdr:from>
    <xdr:to>
      <xdr:col>30</xdr:col>
      <xdr:colOff>333375</xdr:colOff>
      <xdr:row>37</xdr:row>
      <xdr:rowOff>47625</xdr:rowOff>
    </xdr:to>
    <xdr:sp>
      <xdr:nvSpPr>
        <xdr:cNvPr id="191" name="Line 191"/>
        <xdr:cNvSpPr>
          <a:spLocks/>
        </xdr:cNvSpPr>
      </xdr:nvSpPr>
      <xdr:spPr>
        <a:xfrm>
          <a:off x="170021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37</xdr:row>
      <xdr:rowOff>66675</xdr:rowOff>
    </xdr:from>
    <xdr:to>
      <xdr:col>31</xdr:col>
      <xdr:colOff>133350</xdr:colOff>
      <xdr:row>38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69354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714375</xdr:colOff>
      <xdr:row>38</xdr:row>
      <xdr:rowOff>142875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373975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14</xdr:row>
      <xdr:rowOff>9525</xdr:rowOff>
    </xdr:from>
    <xdr:to>
      <xdr:col>31</xdr:col>
      <xdr:colOff>657225</xdr:colOff>
      <xdr:row>15</xdr:row>
      <xdr:rowOff>95250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740217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14</xdr:row>
      <xdr:rowOff>9525</xdr:rowOff>
    </xdr:from>
    <xdr:to>
      <xdr:col>36</xdr:col>
      <xdr:colOff>314325</xdr:colOff>
      <xdr:row>15</xdr:row>
      <xdr:rowOff>95250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0406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33</xdr:col>
      <xdr:colOff>0</xdr:colOff>
      <xdr:row>80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1627822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189166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28575</xdr:rowOff>
    </xdr:from>
    <xdr:to>
      <xdr:col>34</xdr:col>
      <xdr:colOff>0</xdr:colOff>
      <xdr:row>57</xdr:row>
      <xdr:rowOff>161925</xdr:rowOff>
    </xdr:to>
    <xdr:sp>
      <xdr:nvSpPr>
        <xdr:cNvPr id="198" name="Rectangle 198"/>
        <xdr:cNvSpPr>
          <a:spLocks/>
        </xdr:cNvSpPr>
      </xdr:nvSpPr>
      <xdr:spPr>
        <a:xfrm>
          <a:off x="18916650" y="980122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28575</xdr:rowOff>
    </xdr:from>
    <xdr:to>
      <xdr:col>33</xdr:col>
      <xdr:colOff>0</xdr:colOff>
      <xdr:row>57</xdr:row>
      <xdr:rowOff>161925</xdr:rowOff>
    </xdr:to>
    <xdr:sp>
      <xdr:nvSpPr>
        <xdr:cNvPr id="199" name="Rectangle 199"/>
        <xdr:cNvSpPr>
          <a:spLocks/>
        </xdr:cNvSpPr>
      </xdr:nvSpPr>
      <xdr:spPr>
        <a:xfrm>
          <a:off x="18526125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58</xdr:row>
      <xdr:rowOff>28575</xdr:rowOff>
    </xdr:from>
    <xdr:to>
      <xdr:col>34</xdr:col>
      <xdr:colOff>9525</xdr:colOff>
      <xdr:row>58</xdr:row>
      <xdr:rowOff>161925</xdr:rowOff>
    </xdr:to>
    <xdr:sp>
      <xdr:nvSpPr>
        <xdr:cNvPr id="200" name="Rectangle 200"/>
        <xdr:cNvSpPr>
          <a:spLocks/>
        </xdr:cNvSpPr>
      </xdr:nvSpPr>
      <xdr:spPr>
        <a:xfrm>
          <a:off x="18916650" y="997267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58</xdr:row>
      <xdr:rowOff>28575</xdr:rowOff>
    </xdr:from>
    <xdr:to>
      <xdr:col>33</xdr:col>
      <xdr:colOff>0</xdr:colOff>
      <xdr:row>58</xdr:row>
      <xdr:rowOff>161925</xdr:rowOff>
    </xdr:to>
    <xdr:sp>
      <xdr:nvSpPr>
        <xdr:cNvPr id="201" name="Rectangle 201"/>
        <xdr:cNvSpPr>
          <a:spLocks/>
        </xdr:cNvSpPr>
      </xdr:nvSpPr>
      <xdr:spPr>
        <a:xfrm>
          <a:off x="18526125" y="99726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59</xdr:row>
      <xdr:rowOff>28575</xdr:rowOff>
    </xdr:from>
    <xdr:to>
      <xdr:col>34</xdr:col>
      <xdr:colOff>47625</xdr:colOff>
      <xdr:row>59</xdr:row>
      <xdr:rowOff>161925</xdr:rowOff>
    </xdr:to>
    <xdr:sp>
      <xdr:nvSpPr>
        <xdr:cNvPr id="202" name="Rectangle 202"/>
        <xdr:cNvSpPr>
          <a:spLocks/>
        </xdr:cNvSpPr>
      </xdr:nvSpPr>
      <xdr:spPr>
        <a:xfrm>
          <a:off x="18916650" y="10144125"/>
          <a:ext cx="47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714375</xdr:colOff>
      <xdr:row>59</xdr:row>
      <xdr:rowOff>28575</xdr:rowOff>
    </xdr:from>
    <xdr:to>
      <xdr:col>33</xdr:col>
      <xdr:colOff>0</xdr:colOff>
      <xdr:row>59</xdr:row>
      <xdr:rowOff>161925</xdr:rowOff>
    </xdr:to>
    <xdr:sp>
      <xdr:nvSpPr>
        <xdr:cNvPr id="203" name="Rectangle 203"/>
        <xdr:cNvSpPr>
          <a:spLocks/>
        </xdr:cNvSpPr>
      </xdr:nvSpPr>
      <xdr:spPr>
        <a:xfrm>
          <a:off x="18507075" y="10144125"/>
          <a:ext cx="19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60</xdr:row>
      <xdr:rowOff>28575</xdr:rowOff>
    </xdr:from>
    <xdr:to>
      <xdr:col>34</xdr:col>
      <xdr:colOff>152400</xdr:colOff>
      <xdr:row>60</xdr:row>
      <xdr:rowOff>161925</xdr:rowOff>
    </xdr:to>
    <xdr:sp>
      <xdr:nvSpPr>
        <xdr:cNvPr id="204" name="Rectangle 204"/>
        <xdr:cNvSpPr>
          <a:spLocks/>
        </xdr:cNvSpPr>
      </xdr:nvSpPr>
      <xdr:spPr>
        <a:xfrm>
          <a:off x="18916650" y="10315575"/>
          <a:ext cx="152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657225</xdr:colOff>
      <xdr:row>60</xdr:row>
      <xdr:rowOff>28575</xdr:rowOff>
    </xdr:from>
    <xdr:to>
      <xdr:col>33</xdr:col>
      <xdr:colOff>0</xdr:colOff>
      <xdr:row>60</xdr:row>
      <xdr:rowOff>161925</xdr:rowOff>
    </xdr:to>
    <xdr:sp>
      <xdr:nvSpPr>
        <xdr:cNvPr id="205" name="Rectangle 205"/>
        <xdr:cNvSpPr>
          <a:spLocks/>
        </xdr:cNvSpPr>
      </xdr:nvSpPr>
      <xdr:spPr>
        <a:xfrm>
          <a:off x="18449925" y="10315575"/>
          <a:ext cx="762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28575</xdr:rowOff>
    </xdr:from>
    <xdr:to>
      <xdr:col>34</xdr:col>
      <xdr:colOff>323850</xdr:colOff>
      <xdr:row>61</xdr:row>
      <xdr:rowOff>161925</xdr:rowOff>
    </xdr:to>
    <xdr:sp>
      <xdr:nvSpPr>
        <xdr:cNvPr id="206" name="Rectangle 206"/>
        <xdr:cNvSpPr>
          <a:spLocks/>
        </xdr:cNvSpPr>
      </xdr:nvSpPr>
      <xdr:spPr>
        <a:xfrm>
          <a:off x="18916650" y="10487025"/>
          <a:ext cx="323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552450</xdr:colOff>
      <xdr:row>61</xdr:row>
      <xdr:rowOff>28575</xdr:rowOff>
    </xdr:from>
    <xdr:to>
      <xdr:col>33</xdr:col>
      <xdr:colOff>0</xdr:colOff>
      <xdr:row>61</xdr:row>
      <xdr:rowOff>161925</xdr:rowOff>
    </xdr:to>
    <xdr:sp>
      <xdr:nvSpPr>
        <xdr:cNvPr id="207" name="Rectangle 207"/>
        <xdr:cNvSpPr>
          <a:spLocks/>
        </xdr:cNvSpPr>
      </xdr:nvSpPr>
      <xdr:spPr>
        <a:xfrm>
          <a:off x="18345150" y="1048702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62</xdr:row>
      <xdr:rowOff>28575</xdr:rowOff>
    </xdr:from>
    <xdr:to>
      <xdr:col>35</xdr:col>
      <xdr:colOff>57150</xdr:colOff>
      <xdr:row>62</xdr:row>
      <xdr:rowOff>161925</xdr:rowOff>
    </xdr:to>
    <xdr:sp>
      <xdr:nvSpPr>
        <xdr:cNvPr id="208" name="Rectangle 208"/>
        <xdr:cNvSpPr>
          <a:spLocks/>
        </xdr:cNvSpPr>
      </xdr:nvSpPr>
      <xdr:spPr>
        <a:xfrm>
          <a:off x="18916650" y="10658475"/>
          <a:ext cx="447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466725</xdr:colOff>
      <xdr:row>62</xdr:row>
      <xdr:rowOff>28575</xdr:rowOff>
    </xdr:from>
    <xdr:to>
      <xdr:col>33</xdr:col>
      <xdr:colOff>0</xdr:colOff>
      <xdr:row>62</xdr:row>
      <xdr:rowOff>161925</xdr:rowOff>
    </xdr:to>
    <xdr:sp>
      <xdr:nvSpPr>
        <xdr:cNvPr id="209" name="Rectangle 209"/>
        <xdr:cNvSpPr>
          <a:spLocks/>
        </xdr:cNvSpPr>
      </xdr:nvSpPr>
      <xdr:spPr>
        <a:xfrm>
          <a:off x="18259425" y="10658475"/>
          <a:ext cx="2667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28575</xdr:rowOff>
    </xdr:from>
    <xdr:to>
      <xdr:col>35</xdr:col>
      <xdr:colOff>142875</xdr:colOff>
      <xdr:row>63</xdr:row>
      <xdr:rowOff>161925</xdr:rowOff>
    </xdr:to>
    <xdr:sp>
      <xdr:nvSpPr>
        <xdr:cNvPr id="210" name="Rectangle 210"/>
        <xdr:cNvSpPr>
          <a:spLocks/>
        </xdr:cNvSpPr>
      </xdr:nvSpPr>
      <xdr:spPr>
        <a:xfrm>
          <a:off x="18916650" y="1082992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438150</xdr:colOff>
      <xdr:row>63</xdr:row>
      <xdr:rowOff>28575</xdr:rowOff>
    </xdr:from>
    <xdr:to>
      <xdr:col>33</xdr:col>
      <xdr:colOff>0</xdr:colOff>
      <xdr:row>63</xdr:row>
      <xdr:rowOff>161925</xdr:rowOff>
    </xdr:to>
    <xdr:sp>
      <xdr:nvSpPr>
        <xdr:cNvPr id="211" name="Rectangle 211"/>
        <xdr:cNvSpPr>
          <a:spLocks/>
        </xdr:cNvSpPr>
      </xdr:nvSpPr>
      <xdr:spPr>
        <a:xfrm>
          <a:off x="18230850" y="10829925"/>
          <a:ext cx="295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64</xdr:row>
      <xdr:rowOff>28575</xdr:rowOff>
    </xdr:from>
    <xdr:to>
      <xdr:col>35</xdr:col>
      <xdr:colOff>247650</xdr:colOff>
      <xdr:row>64</xdr:row>
      <xdr:rowOff>161925</xdr:rowOff>
    </xdr:to>
    <xdr:sp>
      <xdr:nvSpPr>
        <xdr:cNvPr id="212" name="Rectangle 212"/>
        <xdr:cNvSpPr>
          <a:spLocks/>
        </xdr:cNvSpPr>
      </xdr:nvSpPr>
      <xdr:spPr>
        <a:xfrm>
          <a:off x="18916650" y="11001375"/>
          <a:ext cx="638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247650</xdr:colOff>
      <xdr:row>64</xdr:row>
      <xdr:rowOff>28575</xdr:rowOff>
    </xdr:from>
    <xdr:to>
      <xdr:col>33</xdr:col>
      <xdr:colOff>0</xdr:colOff>
      <xdr:row>64</xdr:row>
      <xdr:rowOff>161925</xdr:rowOff>
    </xdr:to>
    <xdr:sp>
      <xdr:nvSpPr>
        <xdr:cNvPr id="213" name="Rectangle 213"/>
        <xdr:cNvSpPr>
          <a:spLocks/>
        </xdr:cNvSpPr>
      </xdr:nvSpPr>
      <xdr:spPr>
        <a:xfrm>
          <a:off x="18040350" y="11001375"/>
          <a:ext cx="485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65</xdr:row>
      <xdr:rowOff>28575</xdr:rowOff>
    </xdr:from>
    <xdr:to>
      <xdr:col>35</xdr:col>
      <xdr:colOff>361950</xdr:colOff>
      <xdr:row>65</xdr:row>
      <xdr:rowOff>161925</xdr:rowOff>
    </xdr:to>
    <xdr:sp>
      <xdr:nvSpPr>
        <xdr:cNvPr id="214" name="Rectangle 214"/>
        <xdr:cNvSpPr>
          <a:spLocks/>
        </xdr:cNvSpPr>
      </xdr:nvSpPr>
      <xdr:spPr>
        <a:xfrm>
          <a:off x="18916650" y="11172825"/>
          <a:ext cx="752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65</xdr:row>
      <xdr:rowOff>28575</xdr:rowOff>
    </xdr:from>
    <xdr:to>
      <xdr:col>33</xdr:col>
      <xdr:colOff>0</xdr:colOff>
      <xdr:row>65</xdr:row>
      <xdr:rowOff>161925</xdr:rowOff>
    </xdr:to>
    <xdr:sp>
      <xdr:nvSpPr>
        <xdr:cNvPr id="215" name="Rectangle 215"/>
        <xdr:cNvSpPr>
          <a:spLocks/>
        </xdr:cNvSpPr>
      </xdr:nvSpPr>
      <xdr:spPr>
        <a:xfrm>
          <a:off x="17859375" y="11172825"/>
          <a:ext cx="6667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66</xdr:row>
      <xdr:rowOff>28575</xdr:rowOff>
    </xdr:from>
    <xdr:to>
      <xdr:col>35</xdr:col>
      <xdr:colOff>457200</xdr:colOff>
      <xdr:row>66</xdr:row>
      <xdr:rowOff>161925</xdr:rowOff>
    </xdr:to>
    <xdr:sp>
      <xdr:nvSpPr>
        <xdr:cNvPr id="216" name="Rectangle 216"/>
        <xdr:cNvSpPr>
          <a:spLocks/>
        </xdr:cNvSpPr>
      </xdr:nvSpPr>
      <xdr:spPr>
        <a:xfrm>
          <a:off x="18916650" y="11344275"/>
          <a:ext cx="847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666750</xdr:colOff>
      <xdr:row>66</xdr:row>
      <xdr:rowOff>28575</xdr:rowOff>
    </xdr:from>
    <xdr:to>
      <xdr:col>33</xdr:col>
      <xdr:colOff>0</xdr:colOff>
      <xdr:row>66</xdr:row>
      <xdr:rowOff>161925</xdr:rowOff>
    </xdr:to>
    <xdr:sp>
      <xdr:nvSpPr>
        <xdr:cNvPr id="217" name="Rectangle 217"/>
        <xdr:cNvSpPr>
          <a:spLocks/>
        </xdr:cNvSpPr>
      </xdr:nvSpPr>
      <xdr:spPr>
        <a:xfrm>
          <a:off x="17726025" y="11344275"/>
          <a:ext cx="800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67</xdr:row>
      <xdr:rowOff>28575</xdr:rowOff>
    </xdr:from>
    <xdr:to>
      <xdr:col>35</xdr:col>
      <xdr:colOff>514350</xdr:colOff>
      <xdr:row>67</xdr:row>
      <xdr:rowOff>161925</xdr:rowOff>
    </xdr:to>
    <xdr:sp>
      <xdr:nvSpPr>
        <xdr:cNvPr id="218" name="Rectangle 218"/>
        <xdr:cNvSpPr>
          <a:spLocks/>
        </xdr:cNvSpPr>
      </xdr:nvSpPr>
      <xdr:spPr>
        <a:xfrm>
          <a:off x="18916650" y="11515725"/>
          <a:ext cx="904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609600</xdr:colOff>
      <xdr:row>67</xdr:row>
      <xdr:rowOff>28575</xdr:rowOff>
    </xdr:from>
    <xdr:to>
      <xdr:col>33</xdr:col>
      <xdr:colOff>0</xdr:colOff>
      <xdr:row>67</xdr:row>
      <xdr:rowOff>161925</xdr:rowOff>
    </xdr:to>
    <xdr:sp>
      <xdr:nvSpPr>
        <xdr:cNvPr id="219" name="Rectangle 219"/>
        <xdr:cNvSpPr>
          <a:spLocks/>
        </xdr:cNvSpPr>
      </xdr:nvSpPr>
      <xdr:spPr>
        <a:xfrm>
          <a:off x="17668875" y="11515725"/>
          <a:ext cx="857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68</xdr:row>
      <xdr:rowOff>28575</xdr:rowOff>
    </xdr:from>
    <xdr:to>
      <xdr:col>35</xdr:col>
      <xdr:colOff>561975</xdr:colOff>
      <xdr:row>68</xdr:row>
      <xdr:rowOff>161925</xdr:rowOff>
    </xdr:to>
    <xdr:sp>
      <xdr:nvSpPr>
        <xdr:cNvPr id="220" name="Rectangle 220"/>
        <xdr:cNvSpPr>
          <a:spLocks/>
        </xdr:cNvSpPr>
      </xdr:nvSpPr>
      <xdr:spPr>
        <a:xfrm>
          <a:off x="18916650" y="11687175"/>
          <a:ext cx="9525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571500</xdr:colOff>
      <xdr:row>68</xdr:row>
      <xdr:rowOff>28575</xdr:rowOff>
    </xdr:from>
    <xdr:to>
      <xdr:col>33</xdr:col>
      <xdr:colOff>0</xdr:colOff>
      <xdr:row>68</xdr:row>
      <xdr:rowOff>161925</xdr:rowOff>
    </xdr:to>
    <xdr:sp>
      <xdr:nvSpPr>
        <xdr:cNvPr id="221" name="Rectangle 221"/>
        <xdr:cNvSpPr>
          <a:spLocks/>
        </xdr:cNvSpPr>
      </xdr:nvSpPr>
      <xdr:spPr>
        <a:xfrm>
          <a:off x="17630775" y="11687175"/>
          <a:ext cx="8953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69</xdr:row>
      <xdr:rowOff>28575</xdr:rowOff>
    </xdr:from>
    <xdr:to>
      <xdr:col>35</xdr:col>
      <xdr:colOff>695325</xdr:colOff>
      <xdr:row>69</xdr:row>
      <xdr:rowOff>161925</xdr:rowOff>
    </xdr:to>
    <xdr:sp>
      <xdr:nvSpPr>
        <xdr:cNvPr id="222" name="Rectangle 222"/>
        <xdr:cNvSpPr>
          <a:spLocks/>
        </xdr:cNvSpPr>
      </xdr:nvSpPr>
      <xdr:spPr>
        <a:xfrm>
          <a:off x="18916650" y="11858625"/>
          <a:ext cx="1085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409575</xdr:colOff>
      <xdr:row>69</xdr:row>
      <xdr:rowOff>28575</xdr:rowOff>
    </xdr:from>
    <xdr:to>
      <xdr:col>33</xdr:col>
      <xdr:colOff>0</xdr:colOff>
      <xdr:row>69</xdr:row>
      <xdr:rowOff>161925</xdr:rowOff>
    </xdr:to>
    <xdr:sp>
      <xdr:nvSpPr>
        <xdr:cNvPr id="223" name="Rectangle 223"/>
        <xdr:cNvSpPr>
          <a:spLocks/>
        </xdr:cNvSpPr>
      </xdr:nvSpPr>
      <xdr:spPr>
        <a:xfrm>
          <a:off x="17468850" y="11858625"/>
          <a:ext cx="1057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70</xdr:row>
      <xdr:rowOff>28575</xdr:rowOff>
    </xdr:from>
    <xdr:to>
      <xdr:col>35</xdr:col>
      <xdr:colOff>342900</xdr:colOff>
      <xdr:row>70</xdr:row>
      <xdr:rowOff>161925</xdr:rowOff>
    </xdr:to>
    <xdr:sp>
      <xdr:nvSpPr>
        <xdr:cNvPr id="224" name="Rectangle 224"/>
        <xdr:cNvSpPr>
          <a:spLocks/>
        </xdr:cNvSpPr>
      </xdr:nvSpPr>
      <xdr:spPr>
        <a:xfrm>
          <a:off x="18916650" y="12030075"/>
          <a:ext cx="733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70</xdr:row>
      <xdr:rowOff>28575</xdr:rowOff>
    </xdr:from>
    <xdr:to>
      <xdr:col>33</xdr:col>
      <xdr:colOff>0</xdr:colOff>
      <xdr:row>70</xdr:row>
      <xdr:rowOff>161925</xdr:rowOff>
    </xdr:to>
    <xdr:sp>
      <xdr:nvSpPr>
        <xdr:cNvPr id="225" name="Rectangle 225"/>
        <xdr:cNvSpPr>
          <a:spLocks/>
        </xdr:cNvSpPr>
      </xdr:nvSpPr>
      <xdr:spPr>
        <a:xfrm>
          <a:off x="17802225" y="12030075"/>
          <a:ext cx="7239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71</xdr:row>
      <xdr:rowOff>28575</xdr:rowOff>
    </xdr:from>
    <xdr:to>
      <xdr:col>35</xdr:col>
      <xdr:colOff>381000</xdr:colOff>
      <xdr:row>71</xdr:row>
      <xdr:rowOff>161925</xdr:rowOff>
    </xdr:to>
    <xdr:sp>
      <xdr:nvSpPr>
        <xdr:cNvPr id="226" name="Rectangle 226"/>
        <xdr:cNvSpPr>
          <a:spLocks/>
        </xdr:cNvSpPr>
      </xdr:nvSpPr>
      <xdr:spPr>
        <a:xfrm>
          <a:off x="18916650" y="12201525"/>
          <a:ext cx="771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71</xdr:row>
      <xdr:rowOff>28575</xdr:rowOff>
    </xdr:from>
    <xdr:to>
      <xdr:col>33</xdr:col>
      <xdr:colOff>0</xdr:colOff>
      <xdr:row>71</xdr:row>
      <xdr:rowOff>161925</xdr:rowOff>
    </xdr:to>
    <xdr:sp>
      <xdr:nvSpPr>
        <xdr:cNvPr id="227" name="Rectangle 227"/>
        <xdr:cNvSpPr>
          <a:spLocks/>
        </xdr:cNvSpPr>
      </xdr:nvSpPr>
      <xdr:spPr>
        <a:xfrm>
          <a:off x="17745075" y="1220152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72</xdr:row>
      <xdr:rowOff>28575</xdr:rowOff>
    </xdr:from>
    <xdr:to>
      <xdr:col>35</xdr:col>
      <xdr:colOff>542925</xdr:colOff>
      <xdr:row>72</xdr:row>
      <xdr:rowOff>161925</xdr:rowOff>
    </xdr:to>
    <xdr:sp>
      <xdr:nvSpPr>
        <xdr:cNvPr id="228" name="Rectangle 228"/>
        <xdr:cNvSpPr>
          <a:spLocks/>
        </xdr:cNvSpPr>
      </xdr:nvSpPr>
      <xdr:spPr>
        <a:xfrm>
          <a:off x="18916650" y="12372975"/>
          <a:ext cx="933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523875</xdr:colOff>
      <xdr:row>72</xdr:row>
      <xdr:rowOff>28575</xdr:rowOff>
    </xdr:from>
    <xdr:to>
      <xdr:col>33</xdr:col>
      <xdr:colOff>0</xdr:colOff>
      <xdr:row>72</xdr:row>
      <xdr:rowOff>161925</xdr:rowOff>
    </xdr:to>
    <xdr:sp>
      <xdr:nvSpPr>
        <xdr:cNvPr id="229" name="Rectangle 229"/>
        <xdr:cNvSpPr>
          <a:spLocks/>
        </xdr:cNvSpPr>
      </xdr:nvSpPr>
      <xdr:spPr>
        <a:xfrm>
          <a:off x="17583150" y="12372975"/>
          <a:ext cx="942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73</xdr:row>
      <xdr:rowOff>28575</xdr:rowOff>
    </xdr:from>
    <xdr:to>
      <xdr:col>36</xdr:col>
      <xdr:colOff>66675</xdr:colOff>
      <xdr:row>73</xdr:row>
      <xdr:rowOff>161925</xdr:rowOff>
    </xdr:to>
    <xdr:sp>
      <xdr:nvSpPr>
        <xdr:cNvPr id="230" name="Rectangle 230"/>
        <xdr:cNvSpPr>
          <a:spLocks/>
        </xdr:cNvSpPr>
      </xdr:nvSpPr>
      <xdr:spPr>
        <a:xfrm>
          <a:off x="18916650" y="12544425"/>
          <a:ext cx="1190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73</xdr:row>
      <xdr:rowOff>28575</xdr:rowOff>
    </xdr:from>
    <xdr:to>
      <xdr:col>33</xdr:col>
      <xdr:colOff>0</xdr:colOff>
      <xdr:row>73</xdr:row>
      <xdr:rowOff>161925</xdr:rowOff>
    </xdr:to>
    <xdr:sp>
      <xdr:nvSpPr>
        <xdr:cNvPr id="231" name="Rectangle 231"/>
        <xdr:cNvSpPr>
          <a:spLocks/>
        </xdr:cNvSpPr>
      </xdr:nvSpPr>
      <xdr:spPr>
        <a:xfrm>
          <a:off x="17230725" y="12544425"/>
          <a:ext cx="12954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74</xdr:row>
      <xdr:rowOff>28575</xdr:rowOff>
    </xdr:from>
    <xdr:to>
      <xdr:col>35</xdr:col>
      <xdr:colOff>552450</xdr:colOff>
      <xdr:row>74</xdr:row>
      <xdr:rowOff>161925</xdr:rowOff>
    </xdr:to>
    <xdr:sp>
      <xdr:nvSpPr>
        <xdr:cNvPr id="232" name="Rectangle 232"/>
        <xdr:cNvSpPr>
          <a:spLocks/>
        </xdr:cNvSpPr>
      </xdr:nvSpPr>
      <xdr:spPr>
        <a:xfrm>
          <a:off x="18916650" y="12715875"/>
          <a:ext cx="942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495300</xdr:colOff>
      <xdr:row>74</xdr:row>
      <xdr:rowOff>28575</xdr:rowOff>
    </xdr:from>
    <xdr:to>
      <xdr:col>33</xdr:col>
      <xdr:colOff>0</xdr:colOff>
      <xdr:row>74</xdr:row>
      <xdr:rowOff>161925</xdr:rowOff>
    </xdr:to>
    <xdr:sp>
      <xdr:nvSpPr>
        <xdr:cNvPr id="233" name="Rectangle 233"/>
        <xdr:cNvSpPr>
          <a:spLocks/>
        </xdr:cNvSpPr>
      </xdr:nvSpPr>
      <xdr:spPr>
        <a:xfrm>
          <a:off x="17554575" y="12715875"/>
          <a:ext cx="9715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75</xdr:row>
      <xdr:rowOff>28575</xdr:rowOff>
    </xdr:from>
    <xdr:to>
      <xdr:col>35</xdr:col>
      <xdr:colOff>285750</xdr:colOff>
      <xdr:row>75</xdr:row>
      <xdr:rowOff>161925</xdr:rowOff>
    </xdr:to>
    <xdr:sp>
      <xdr:nvSpPr>
        <xdr:cNvPr id="234" name="Rectangle 234"/>
        <xdr:cNvSpPr>
          <a:spLocks/>
        </xdr:cNvSpPr>
      </xdr:nvSpPr>
      <xdr:spPr>
        <a:xfrm>
          <a:off x="18916650" y="12887325"/>
          <a:ext cx="6762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75</xdr:row>
      <xdr:rowOff>28575</xdr:rowOff>
    </xdr:from>
    <xdr:to>
      <xdr:col>33</xdr:col>
      <xdr:colOff>0</xdr:colOff>
      <xdr:row>75</xdr:row>
      <xdr:rowOff>161925</xdr:rowOff>
    </xdr:to>
    <xdr:sp>
      <xdr:nvSpPr>
        <xdr:cNvPr id="235" name="Rectangle 235"/>
        <xdr:cNvSpPr>
          <a:spLocks/>
        </xdr:cNvSpPr>
      </xdr:nvSpPr>
      <xdr:spPr>
        <a:xfrm>
          <a:off x="17811750" y="1288732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76</xdr:row>
      <xdr:rowOff>28575</xdr:rowOff>
    </xdr:from>
    <xdr:to>
      <xdr:col>35</xdr:col>
      <xdr:colOff>228600</xdr:colOff>
      <xdr:row>76</xdr:row>
      <xdr:rowOff>161925</xdr:rowOff>
    </xdr:to>
    <xdr:sp>
      <xdr:nvSpPr>
        <xdr:cNvPr id="236" name="Rectangle 236"/>
        <xdr:cNvSpPr>
          <a:spLocks/>
        </xdr:cNvSpPr>
      </xdr:nvSpPr>
      <xdr:spPr>
        <a:xfrm>
          <a:off x="18916650" y="13058775"/>
          <a:ext cx="6191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76</xdr:row>
      <xdr:rowOff>28575</xdr:rowOff>
    </xdr:from>
    <xdr:to>
      <xdr:col>33</xdr:col>
      <xdr:colOff>0</xdr:colOff>
      <xdr:row>76</xdr:row>
      <xdr:rowOff>161925</xdr:rowOff>
    </xdr:to>
    <xdr:sp>
      <xdr:nvSpPr>
        <xdr:cNvPr id="237" name="Rectangle 237"/>
        <xdr:cNvSpPr>
          <a:spLocks/>
        </xdr:cNvSpPr>
      </xdr:nvSpPr>
      <xdr:spPr>
        <a:xfrm>
          <a:off x="17878425" y="13058775"/>
          <a:ext cx="6477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77</xdr:row>
      <xdr:rowOff>28575</xdr:rowOff>
    </xdr:from>
    <xdr:to>
      <xdr:col>35</xdr:col>
      <xdr:colOff>171450</xdr:colOff>
      <xdr:row>77</xdr:row>
      <xdr:rowOff>161925</xdr:rowOff>
    </xdr:to>
    <xdr:sp>
      <xdr:nvSpPr>
        <xdr:cNvPr id="238" name="Rectangle 238"/>
        <xdr:cNvSpPr>
          <a:spLocks/>
        </xdr:cNvSpPr>
      </xdr:nvSpPr>
      <xdr:spPr>
        <a:xfrm>
          <a:off x="18916650" y="13230225"/>
          <a:ext cx="561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142875</xdr:colOff>
      <xdr:row>77</xdr:row>
      <xdr:rowOff>28575</xdr:rowOff>
    </xdr:from>
    <xdr:to>
      <xdr:col>33</xdr:col>
      <xdr:colOff>0</xdr:colOff>
      <xdr:row>77</xdr:row>
      <xdr:rowOff>161925</xdr:rowOff>
    </xdr:to>
    <xdr:sp>
      <xdr:nvSpPr>
        <xdr:cNvPr id="239" name="Rectangle 239"/>
        <xdr:cNvSpPr>
          <a:spLocks/>
        </xdr:cNvSpPr>
      </xdr:nvSpPr>
      <xdr:spPr>
        <a:xfrm>
          <a:off x="17935575" y="13230225"/>
          <a:ext cx="5905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80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627822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11645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78</xdr:row>
      <xdr:rowOff>28575</xdr:rowOff>
    </xdr:from>
    <xdr:to>
      <xdr:col>36</xdr:col>
      <xdr:colOff>657225</xdr:colOff>
      <xdr:row>78</xdr:row>
      <xdr:rowOff>28575</xdr:rowOff>
    </xdr:to>
    <xdr:sp>
      <xdr:nvSpPr>
        <xdr:cNvPr id="242" name="Line 242"/>
        <xdr:cNvSpPr>
          <a:spLocks/>
        </xdr:cNvSpPr>
      </xdr:nvSpPr>
      <xdr:spPr>
        <a:xfrm>
          <a:off x="189166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78</xdr:row>
      <xdr:rowOff>28575</xdr:rowOff>
    </xdr:from>
    <xdr:to>
      <xdr:col>33</xdr:col>
      <xdr:colOff>0</xdr:colOff>
      <xdr:row>78</xdr:row>
      <xdr:rowOff>28575</xdr:rowOff>
    </xdr:to>
    <xdr:sp>
      <xdr:nvSpPr>
        <xdr:cNvPr id="243" name="Line 243"/>
        <xdr:cNvSpPr>
          <a:spLocks/>
        </xdr:cNvSpPr>
      </xdr:nvSpPr>
      <xdr:spPr>
        <a:xfrm flipH="1">
          <a:off x="167449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78</xdr:row>
      <xdr:rowOff>28575</xdr:rowOff>
    </xdr:to>
    <xdr:sp>
      <xdr:nvSpPr>
        <xdr:cNvPr id="244" name="Line 244"/>
        <xdr:cNvSpPr>
          <a:spLocks/>
        </xdr:cNvSpPr>
      </xdr:nvSpPr>
      <xdr:spPr>
        <a:xfrm>
          <a:off x="189166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78</xdr:row>
      <xdr:rowOff>28575</xdr:rowOff>
    </xdr:to>
    <xdr:sp>
      <xdr:nvSpPr>
        <xdr:cNvPr id="245" name="Line 245"/>
        <xdr:cNvSpPr>
          <a:spLocks/>
        </xdr:cNvSpPr>
      </xdr:nvSpPr>
      <xdr:spPr>
        <a:xfrm>
          <a:off x="1852612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78</xdr:row>
      <xdr:rowOff>28575</xdr:rowOff>
    </xdr:from>
    <xdr:to>
      <xdr:col>35</xdr:col>
      <xdr:colOff>114300</xdr:colOff>
      <xdr:row>78</xdr:row>
      <xdr:rowOff>47625</xdr:rowOff>
    </xdr:to>
    <xdr:sp>
      <xdr:nvSpPr>
        <xdr:cNvPr id="246" name="Line 246"/>
        <xdr:cNvSpPr>
          <a:spLocks/>
        </xdr:cNvSpPr>
      </xdr:nvSpPr>
      <xdr:spPr>
        <a:xfrm>
          <a:off x="194214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78</xdr:row>
      <xdr:rowOff>66675</xdr:rowOff>
    </xdr:from>
    <xdr:to>
      <xdr:col>35</xdr:col>
      <xdr:colOff>304800</xdr:colOff>
      <xdr:row>79</xdr:row>
      <xdr:rowOff>142875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93643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78</xdr:row>
      <xdr:rowOff>28575</xdr:rowOff>
    </xdr:from>
    <xdr:to>
      <xdr:col>32</xdr:col>
      <xdr:colOff>228600</xdr:colOff>
      <xdr:row>78</xdr:row>
      <xdr:rowOff>47625</xdr:rowOff>
    </xdr:to>
    <xdr:sp>
      <xdr:nvSpPr>
        <xdr:cNvPr id="248" name="Line 248"/>
        <xdr:cNvSpPr>
          <a:spLocks/>
        </xdr:cNvSpPr>
      </xdr:nvSpPr>
      <xdr:spPr>
        <a:xfrm>
          <a:off x="180213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78</xdr:row>
      <xdr:rowOff>66675</xdr:rowOff>
    </xdr:from>
    <xdr:to>
      <xdr:col>32</xdr:col>
      <xdr:colOff>419100</xdr:colOff>
      <xdr:row>79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795462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78</xdr:row>
      <xdr:rowOff>28575</xdr:rowOff>
    </xdr:from>
    <xdr:to>
      <xdr:col>35</xdr:col>
      <xdr:colOff>628650</xdr:colOff>
      <xdr:row>78</xdr:row>
      <xdr:rowOff>47625</xdr:rowOff>
    </xdr:to>
    <xdr:sp>
      <xdr:nvSpPr>
        <xdr:cNvPr id="250" name="Line 250"/>
        <xdr:cNvSpPr>
          <a:spLocks/>
        </xdr:cNvSpPr>
      </xdr:nvSpPr>
      <xdr:spPr>
        <a:xfrm>
          <a:off x="199358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78</xdr:row>
      <xdr:rowOff>66675</xdr:rowOff>
    </xdr:from>
    <xdr:to>
      <xdr:col>36</xdr:col>
      <xdr:colOff>85725</xdr:colOff>
      <xdr:row>79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98691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78</xdr:row>
      <xdr:rowOff>28575</xdr:rowOff>
    </xdr:from>
    <xdr:to>
      <xdr:col>31</xdr:col>
      <xdr:colOff>447675</xdr:colOff>
      <xdr:row>78</xdr:row>
      <xdr:rowOff>47625</xdr:rowOff>
    </xdr:to>
    <xdr:sp>
      <xdr:nvSpPr>
        <xdr:cNvPr id="252" name="Line 252"/>
        <xdr:cNvSpPr>
          <a:spLocks/>
        </xdr:cNvSpPr>
      </xdr:nvSpPr>
      <xdr:spPr>
        <a:xfrm>
          <a:off x="175069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78</xdr:row>
      <xdr:rowOff>66675</xdr:rowOff>
    </xdr:from>
    <xdr:to>
      <xdr:col>31</xdr:col>
      <xdr:colOff>638175</xdr:colOff>
      <xdr:row>79</xdr:row>
      <xdr:rowOff>142875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744980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78</xdr:row>
      <xdr:rowOff>28575</xdr:rowOff>
    </xdr:from>
    <xdr:to>
      <xdr:col>36</xdr:col>
      <xdr:colOff>400050</xdr:colOff>
      <xdr:row>78</xdr:row>
      <xdr:rowOff>47625</xdr:rowOff>
    </xdr:to>
    <xdr:sp>
      <xdr:nvSpPr>
        <xdr:cNvPr id="254" name="Line 254"/>
        <xdr:cNvSpPr>
          <a:spLocks/>
        </xdr:cNvSpPr>
      </xdr:nvSpPr>
      <xdr:spPr>
        <a:xfrm>
          <a:off x="204406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590550</xdr:colOff>
      <xdr:row>79</xdr:row>
      <xdr:rowOff>142875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3739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78</xdr:row>
      <xdr:rowOff>28575</xdr:rowOff>
    </xdr:from>
    <xdr:to>
      <xdr:col>30</xdr:col>
      <xdr:colOff>333375</xdr:colOff>
      <xdr:row>78</xdr:row>
      <xdr:rowOff>47625</xdr:rowOff>
    </xdr:to>
    <xdr:sp>
      <xdr:nvSpPr>
        <xdr:cNvPr id="256" name="Line 256"/>
        <xdr:cNvSpPr>
          <a:spLocks/>
        </xdr:cNvSpPr>
      </xdr:nvSpPr>
      <xdr:spPr>
        <a:xfrm>
          <a:off x="170021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78</xdr:row>
      <xdr:rowOff>66675</xdr:rowOff>
    </xdr:from>
    <xdr:to>
      <xdr:col>31</xdr:col>
      <xdr:colOff>133350</xdr:colOff>
      <xdr:row>79</xdr:row>
      <xdr:rowOff>142875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69354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714375</xdr:colOff>
      <xdr:row>79</xdr:row>
      <xdr:rowOff>142875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373975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55</xdr:row>
      <xdr:rowOff>9525</xdr:rowOff>
    </xdr:from>
    <xdr:to>
      <xdr:col>31</xdr:col>
      <xdr:colOff>657225</xdr:colOff>
      <xdr:row>56</xdr:row>
      <xdr:rowOff>95250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740217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55</xdr:row>
      <xdr:rowOff>9525</xdr:rowOff>
    </xdr:from>
    <xdr:to>
      <xdr:col>36</xdr:col>
      <xdr:colOff>314325</xdr:colOff>
      <xdr:row>56</xdr:row>
      <xdr:rowOff>95250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0406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6767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067675" y="277177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16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677150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28575</xdr:rowOff>
    </xdr:from>
    <xdr:to>
      <xdr:col>15</xdr:col>
      <xdr:colOff>9525</xdr:colOff>
      <xdr:row>17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8067675" y="294322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28575</xdr:rowOff>
    </xdr:from>
    <xdr:to>
      <xdr:col>14</xdr:col>
      <xdr:colOff>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7677150" y="2943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15</xdr:col>
      <xdr:colOff>57150</xdr:colOff>
      <xdr:row>18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8067675" y="3114675"/>
          <a:ext cx="57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18</xdr:row>
      <xdr:rowOff>28575</xdr:rowOff>
    </xdr:from>
    <xdr:to>
      <xdr:col>14</xdr:col>
      <xdr:colOff>0</xdr:colOff>
      <xdr:row>18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7658100" y="3114675"/>
          <a:ext cx="19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28575</xdr:rowOff>
    </xdr:from>
    <xdr:to>
      <xdr:col>15</xdr:col>
      <xdr:colOff>161925</xdr:colOff>
      <xdr:row>19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8067675" y="3286125"/>
          <a:ext cx="161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19</xdr:row>
      <xdr:rowOff>28575</xdr:rowOff>
    </xdr:from>
    <xdr:to>
      <xdr:col>14</xdr:col>
      <xdr:colOff>0</xdr:colOff>
      <xdr:row>19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7591425" y="3286125"/>
          <a:ext cx="857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15</xdr:col>
      <xdr:colOff>333375</xdr:colOff>
      <xdr:row>20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8067675" y="3457575"/>
          <a:ext cx="333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20</xdr:row>
      <xdr:rowOff>28575</xdr:rowOff>
    </xdr:from>
    <xdr:to>
      <xdr:col>14</xdr:col>
      <xdr:colOff>0</xdr:colOff>
      <xdr:row>20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7496175" y="345757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16</xdr:col>
      <xdr:colOff>47625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8067675" y="3629025"/>
          <a:ext cx="438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476250</xdr:colOff>
      <xdr:row>21</xdr:row>
      <xdr:rowOff>28575</xdr:rowOff>
    </xdr:from>
    <xdr:to>
      <xdr:col>14</xdr:col>
      <xdr:colOff>0</xdr:colOff>
      <xdr:row>21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7419975" y="3629025"/>
          <a:ext cx="2571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28575</xdr:rowOff>
    </xdr:from>
    <xdr:to>
      <xdr:col>16</xdr:col>
      <xdr:colOff>161925</xdr:colOff>
      <xdr:row>22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8067675" y="380047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22</xdr:row>
      <xdr:rowOff>28575</xdr:rowOff>
    </xdr:from>
    <xdr:to>
      <xdr:col>14</xdr:col>
      <xdr:colOff>0</xdr:colOff>
      <xdr:row>22</xdr:row>
      <xdr:rowOff>161925</xdr:rowOff>
    </xdr:to>
    <xdr:sp>
      <xdr:nvSpPr>
        <xdr:cNvPr id="16" name="Rectangle 16"/>
        <xdr:cNvSpPr>
          <a:spLocks/>
        </xdr:cNvSpPr>
      </xdr:nvSpPr>
      <xdr:spPr>
        <a:xfrm>
          <a:off x="7372350" y="3800475"/>
          <a:ext cx="304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28575</xdr:rowOff>
    </xdr:from>
    <xdr:to>
      <xdr:col>16</xdr:col>
      <xdr:colOff>266700</xdr:colOff>
      <xdr:row>23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8067675" y="3971925"/>
          <a:ext cx="6572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23</xdr:row>
      <xdr:rowOff>28575</xdr:rowOff>
    </xdr:from>
    <xdr:to>
      <xdr:col>14</xdr:col>
      <xdr:colOff>0</xdr:colOff>
      <xdr:row>23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7153275" y="3971925"/>
          <a:ext cx="5238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28575</xdr:rowOff>
    </xdr:from>
    <xdr:to>
      <xdr:col>16</xdr:col>
      <xdr:colOff>371475</xdr:colOff>
      <xdr:row>24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8067675" y="4143375"/>
          <a:ext cx="7620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24</xdr:row>
      <xdr:rowOff>28575</xdr:rowOff>
    </xdr:from>
    <xdr:to>
      <xdr:col>14</xdr:col>
      <xdr:colOff>0</xdr:colOff>
      <xdr:row>24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6991350" y="4143375"/>
          <a:ext cx="685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28575</xdr:rowOff>
    </xdr:from>
    <xdr:to>
      <xdr:col>16</xdr:col>
      <xdr:colOff>457200</xdr:colOff>
      <xdr:row>25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8067675" y="4314825"/>
          <a:ext cx="847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25</xdr:row>
      <xdr:rowOff>28575</xdr:rowOff>
    </xdr:from>
    <xdr:to>
      <xdr:col>14</xdr:col>
      <xdr:colOff>0</xdr:colOff>
      <xdr:row>25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6877050" y="4314825"/>
          <a:ext cx="800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16</xdr:col>
      <xdr:colOff>552450</xdr:colOff>
      <xdr:row>26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8067675" y="4486275"/>
          <a:ext cx="942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26</xdr:row>
      <xdr:rowOff>28575</xdr:rowOff>
    </xdr:from>
    <xdr:to>
      <xdr:col>14</xdr:col>
      <xdr:colOff>0</xdr:colOff>
      <xdr:row>26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6791325" y="4486275"/>
          <a:ext cx="8858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28575</xdr:rowOff>
    </xdr:from>
    <xdr:to>
      <xdr:col>16</xdr:col>
      <xdr:colOff>619125</xdr:colOff>
      <xdr:row>27</xdr:row>
      <xdr:rowOff>161925</xdr:rowOff>
    </xdr:to>
    <xdr:sp>
      <xdr:nvSpPr>
        <xdr:cNvPr id="25" name="Rectangle 25"/>
        <xdr:cNvSpPr>
          <a:spLocks/>
        </xdr:cNvSpPr>
      </xdr:nvSpPr>
      <xdr:spPr>
        <a:xfrm>
          <a:off x="8067675" y="4657725"/>
          <a:ext cx="10096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504825</xdr:colOff>
      <xdr:row>27</xdr:row>
      <xdr:rowOff>28575</xdr:rowOff>
    </xdr:from>
    <xdr:to>
      <xdr:col>14</xdr:col>
      <xdr:colOff>0</xdr:colOff>
      <xdr:row>27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6715125" y="4657725"/>
          <a:ext cx="962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590550</xdr:colOff>
      <xdr:row>28</xdr:row>
      <xdr:rowOff>161925</xdr:rowOff>
    </xdr:to>
    <xdr:sp>
      <xdr:nvSpPr>
        <xdr:cNvPr id="27" name="Rectangle 27"/>
        <xdr:cNvSpPr>
          <a:spLocks/>
        </xdr:cNvSpPr>
      </xdr:nvSpPr>
      <xdr:spPr>
        <a:xfrm>
          <a:off x="8067675" y="4829175"/>
          <a:ext cx="981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504825</xdr:colOff>
      <xdr:row>28</xdr:row>
      <xdr:rowOff>28575</xdr:rowOff>
    </xdr:from>
    <xdr:to>
      <xdr:col>14</xdr:col>
      <xdr:colOff>0</xdr:colOff>
      <xdr:row>28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6715125" y="4829175"/>
          <a:ext cx="962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16</xdr:col>
      <xdr:colOff>323850</xdr:colOff>
      <xdr:row>29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8067675" y="500062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28575</xdr:rowOff>
    </xdr:from>
    <xdr:to>
      <xdr:col>14</xdr:col>
      <xdr:colOff>0</xdr:colOff>
      <xdr:row>29</xdr:row>
      <xdr:rowOff>161925</xdr:rowOff>
    </xdr:to>
    <xdr:sp>
      <xdr:nvSpPr>
        <xdr:cNvPr id="30" name="Rectangle 30"/>
        <xdr:cNvSpPr>
          <a:spLocks/>
        </xdr:cNvSpPr>
      </xdr:nvSpPr>
      <xdr:spPr>
        <a:xfrm>
          <a:off x="6962775" y="500062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28575</xdr:rowOff>
    </xdr:from>
    <xdr:to>
      <xdr:col>16</xdr:col>
      <xdr:colOff>400050</xdr:colOff>
      <xdr:row>30</xdr:row>
      <xdr:rowOff>161925</xdr:rowOff>
    </xdr:to>
    <xdr:sp>
      <xdr:nvSpPr>
        <xdr:cNvPr id="31" name="Rectangle 31"/>
        <xdr:cNvSpPr>
          <a:spLocks/>
        </xdr:cNvSpPr>
      </xdr:nvSpPr>
      <xdr:spPr>
        <a:xfrm>
          <a:off x="8067675" y="5172075"/>
          <a:ext cx="790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30</xdr:row>
      <xdr:rowOff>28575</xdr:rowOff>
    </xdr:from>
    <xdr:to>
      <xdr:col>14</xdr:col>
      <xdr:colOff>0</xdr:colOff>
      <xdr:row>30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6877050" y="5172075"/>
          <a:ext cx="800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28575</xdr:rowOff>
    </xdr:from>
    <xdr:to>
      <xdr:col>16</xdr:col>
      <xdr:colOff>571500</xdr:colOff>
      <xdr:row>31</xdr:row>
      <xdr:rowOff>161925</xdr:rowOff>
    </xdr:to>
    <xdr:sp>
      <xdr:nvSpPr>
        <xdr:cNvPr id="33" name="Rectangle 33"/>
        <xdr:cNvSpPr>
          <a:spLocks/>
        </xdr:cNvSpPr>
      </xdr:nvSpPr>
      <xdr:spPr>
        <a:xfrm>
          <a:off x="8067675" y="5343525"/>
          <a:ext cx="962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504825</xdr:colOff>
      <xdr:row>31</xdr:row>
      <xdr:rowOff>28575</xdr:rowOff>
    </xdr:from>
    <xdr:to>
      <xdr:col>14</xdr:col>
      <xdr:colOff>0</xdr:colOff>
      <xdr:row>31</xdr:row>
      <xdr:rowOff>161925</xdr:rowOff>
    </xdr:to>
    <xdr:sp>
      <xdr:nvSpPr>
        <xdr:cNvPr id="34" name="Rectangle 34"/>
        <xdr:cNvSpPr>
          <a:spLocks/>
        </xdr:cNvSpPr>
      </xdr:nvSpPr>
      <xdr:spPr>
        <a:xfrm>
          <a:off x="6715125" y="5343525"/>
          <a:ext cx="962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17</xdr:col>
      <xdr:colOff>76200</xdr:colOff>
      <xdr:row>32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8067675" y="5514975"/>
          <a:ext cx="1200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32</xdr:row>
      <xdr:rowOff>28575</xdr:rowOff>
    </xdr:from>
    <xdr:to>
      <xdr:col>14</xdr:col>
      <xdr:colOff>0</xdr:colOff>
      <xdr:row>32</xdr:row>
      <xdr:rowOff>161925</xdr:rowOff>
    </xdr:to>
    <xdr:sp>
      <xdr:nvSpPr>
        <xdr:cNvPr id="36" name="Rectangle 36"/>
        <xdr:cNvSpPr>
          <a:spLocks/>
        </xdr:cNvSpPr>
      </xdr:nvSpPr>
      <xdr:spPr>
        <a:xfrm>
          <a:off x="6372225" y="5514975"/>
          <a:ext cx="1304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28575</xdr:rowOff>
    </xdr:from>
    <xdr:to>
      <xdr:col>16</xdr:col>
      <xdr:colOff>504825</xdr:colOff>
      <xdr:row>33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8067675" y="5686425"/>
          <a:ext cx="895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33</xdr:row>
      <xdr:rowOff>28575</xdr:rowOff>
    </xdr:from>
    <xdr:to>
      <xdr:col>14</xdr:col>
      <xdr:colOff>0</xdr:colOff>
      <xdr:row>33</xdr:row>
      <xdr:rowOff>161925</xdr:rowOff>
    </xdr:to>
    <xdr:sp>
      <xdr:nvSpPr>
        <xdr:cNvPr id="38" name="Rectangle 38"/>
        <xdr:cNvSpPr>
          <a:spLocks/>
        </xdr:cNvSpPr>
      </xdr:nvSpPr>
      <xdr:spPr>
        <a:xfrm>
          <a:off x="6753225" y="5686425"/>
          <a:ext cx="923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28575</xdr:rowOff>
    </xdr:from>
    <xdr:to>
      <xdr:col>16</xdr:col>
      <xdr:colOff>257175</xdr:colOff>
      <xdr:row>34</xdr:row>
      <xdr:rowOff>161925</xdr:rowOff>
    </xdr:to>
    <xdr:sp>
      <xdr:nvSpPr>
        <xdr:cNvPr id="39" name="Rectangle 39"/>
        <xdr:cNvSpPr>
          <a:spLocks/>
        </xdr:cNvSpPr>
      </xdr:nvSpPr>
      <xdr:spPr>
        <a:xfrm>
          <a:off x="8067675" y="5857875"/>
          <a:ext cx="6477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34</xdr:row>
      <xdr:rowOff>28575</xdr:rowOff>
    </xdr:from>
    <xdr:to>
      <xdr:col>14</xdr:col>
      <xdr:colOff>0</xdr:colOff>
      <xdr:row>34</xdr:row>
      <xdr:rowOff>161925</xdr:rowOff>
    </xdr:to>
    <xdr:sp>
      <xdr:nvSpPr>
        <xdr:cNvPr id="40" name="Rectangle 40"/>
        <xdr:cNvSpPr>
          <a:spLocks/>
        </xdr:cNvSpPr>
      </xdr:nvSpPr>
      <xdr:spPr>
        <a:xfrm>
          <a:off x="6981825" y="585787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28575</xdr:rowOff>
    </xdr:from>
    <xdr:to>
      <xdr:col>16</xdr:col>
      <xdr:colOff>209550</xdr:colOff>
      <xdr:row>35</xdr:row>
      <xdr:rowOff>161925</xdr:rowOff>
    </xdr:to>
    <xdr:sp>
      <xdr:nvSpPr>
        <xdr:cNvPr id="41" name="Rectangle 41"/>
        <xdr:cNvSpPr>
          <a:spLocks/>
        </xdr:cNvSpPr>
      </xdr:nvSpPr>
      <xdr:spPr>
        <a:xfrm>
          <a:off x="8067675" y="6029325"/>
          <a:ext cx="600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35</xdr:row>
      <xdr:rowOff>28575</xdr:rowOff>
    </xdr:from>
    <xdr:to>
      <xdr:col>14</xdr:col>
      <xdr:colOff>0</xdr:colOff>
      <xdr:row>35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7048500" y="6029325"/>
          <a:ext cx="628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28575</xdr:rowOff>
    </xdr:from>
    <xdr:to>
      <xdr:col>16</xdr:col>
      <xdr:colOff>161925</xdr:colOff>
      <xdr:row>36</xdr:row>
      <xdr:rowOff>161925</xdr:rowOff>
    </xdr:to>
    <xdr:sp>
      <xdr:nvSpPr>
        <xdr:cNvPr id="43" name="Rectangle 43"/>
        <xdr:cNvSpPr>
          <a:spLocks/>
        </xdr:cNvSpPr>
      </xdr:nvSpPr>
      <xdr:spPr>
        <a:xfrm>
          <a:off x="8067675" y="620077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36</xdr:row>
      <xdr:rowOff>28575</xdr:rowOff>
    </xdr:from>
    <xdr:to>
      <xdr:col>14</xdr:col>
      <xdr:colOff>0</xdr:colOff>
      <xdr:row>36</xdr:row>
      <xdr:rowOff>161925</xdr:rowOff>
    </xdr:to>
    <xdr:sp>
      <xdr:nvSpPr>
        <xdr:cNvPr id="44" name="Rectangle 44"/>
        <xdr:cNvSpPr>
          <a:spLocks/>
        </xdr:cNvSpPr>
      </xdr:nvSpPr>
      <xdr:spPr>
        <a:xfrm>
          <a:off x="7096125" y="620077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39</xdr:row>
      <xdr:rowOff>0</xdr:rowOff>
    </xdr:to>
    <xdr:sp>
      <xdr:nvSpPr>
        <xdr:cNvPr id="45" name="Line 45"/>
        <xdr:cNvSpPr>
          <a:spLocks/>
        </xdr:cNvSpPr>
      </xdr:nvSpPr>
      <xdr:spPr>
        <a:xfrm>
          <a:off x="54292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>
          <a:off x="1031557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28575</xdr:rowOff>
    </xdr:from>
    <xdr:to>
      <xdr:col>17</xdr:col>
      <xdr:colOff>657225</xdr:colOff>
      <xdr:row>37</xdr:row>
      <xdr:rowOff>28575</xdr:rowOff>
    </xdr:to>
    <xdr:sp>
      <xdr:nvSpPr>
        <xdr:cNvPr id="47" name="Line 47"/>
        <xdr:cNvSpPr>
          <a:spLocks/>
        </xdr:cNvSpPr>
      </xdr:nvSpPr>
      <xdr:spPr>
        <a:xfrm>
          <a:off x="80676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28575</xdr:rowOff>
    </xdr:from>
    <xdr:to>
      <xdr:col>14</xdr:col>
      <xdr:colOff>0</xdr:colOff>
      <xdr:row>37</xdr:row>
      <xdr:rowOff>28575</xdr:rowOff>
    </xdr:to>
    <xdr:sp>
      <xdr:nvSpPr>
        <xdr:cNvPr id="48" name="Line 48"/>
        <xdr:cNvSpPr>
          <a:spLocks/>
        </xdr:cNvSpPr>
      </xdr:nvSpPr>
      <xdr:spPr>
        <a:xfrm flipH="1">
          <a:off x="58959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37</xdr:row>
      <xdr:rowOff>28575</xdr:rowOff>
    </xdr:to>
    <xdr:sp>
      <xdr:nvSpPr>
        <xdr:cNvPr id="49" name="Line 49"/>
        <xdr:cNvSpPr>
          <a:spLocks/>
        </xdr:cNvSpPr>
      </xdr:nvSpPr>
      <xdr:spPr>
        <a:xfrm>
          <a:off x="806767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37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76771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28575</xdr:rowOff>
    </xdr:from>
    <xdr:to>
      <xdr:col>16</xdr:col>
      <xdr:colOff>114300</xdr:colOff>
      <xdr:row>37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85725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37</xdr:row>
      <xdr:rowOff>66675</xdr:rowOff>
    </xdr:from>
    <xdr:to>
      <xdr:col>16</xdr:col>
      <xdr:colOff>304800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51535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37</xdr:row>
      <xdr:rowOff>28575</xdr:rowOff>
    </xdr:from>
    <xdr:to>
      <xdr:col>13</xdr:col>
      <xdr:colOff>228600</xdr:colOff>
      <xdr:row>37</xdr:row>
      <xdr:rowOff>47625</xdr:rowOff>
    </xdr:to>
    <xdr:sp>
      <xdr:nvSpPr>
        <xdr:cNvPr id="53" name="Line 53"/>
        <xdr:cNvSpPr>
          <a:spLocks/>
        </xdr:cNvSpPr>
      </xdr:nvSpPr>
      <xdr:spPr>
        <a:xfrm>
          <a:off x="71723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37</xdr:row>
      <xdr:rowOff>66675</xdr:rowOff>
    </xdr:from>
    <xdr:to>
      <xdr:col>13</xdr:col>
      <xdr:colOff>419100</xdr:colOff>
      <xdr:row>38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1056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37</xdr:row>
      <xdr:rowOff>28575</xdr:rowOff>
    </xdr:from>
    <xdr:to>
      <xdr:col>16</xdr:col>
      <xdr:colOff>628650</xdr:colOff>
      <xdr:row>37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90868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37</xdr:row>
      <xdr:rowOff>66675</xdr:rowOff>
    </xdr:from>
    <xdr:to>
      <xdr:col>17</xdr:col>
      <xdr:colOff>85725</xdr:colOff>
      <xdr:row>38</xdr:row>
      <xdr:rowOff>142875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0201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37</xdr:row>
      <xdr:rowOff>28575</xdr:rowOff>
    </xdr:from>
    <xdr:to>
      <xdr:col>12</xdr:col>
      <xdr:colOff>447675</xdr:colOff>
      <xdr:row>37</xdr:row>
      <xdr:rowOff>47625</xdr:rowOff>
    </xdr:to>
    <xdr:sp>
      <xdr:nvSpPr>
        <xdr:cNvPr id="57" name="Line 57"/>
        <xdr:cNvSpPr>
          <a:spLocks/>
        </xdr:cNvSpPr>
      </xdr:nvSpPr>
      <xdr:spPr>
        <a:xfrm>
          <a:off x="66579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37</xdr:row>
      <xdr:rowOff>66675</xdr:rowOff>
    </xdr:from>
    <xdr:to>
      <xdr:col>12</xdr:col>
      <xdr:colOff>638175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008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37</xdr:row>
      <xdr:rowOff>28575</xdr:rowOff>
    </xdr:from>
    <xdr:to>
      <xdr:col>17</xdr:col>
      <xdr:colOff>400050</xdr:colOff>
      <xdr:row>37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95916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590550</xdr:colOff>
      <xdr:row>38</xdr:row>
      <xdr:rowOff>142875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952500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37</xdr:row>
      <xdr:rowOff>28575</xdr:rowOff>
    </xdr:from>
    <xdr:to>
      <xdr:col>11</xdr:col>
      <xdr:colOff>333375</xdr:colOff>
      <xdr:row>37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61531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66675</xdr:rowOff>
    </xdr:from>
    <xdr:to>
      <xdr:col>12</xdr:col>
      <xdr:colOff>133350</xdr:colOff>
      <xdr:row>38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864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714375</xdr:colOff>
      <xdr:row>38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00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14</xdr:row>
      <xdr:rowOff>9525</xdr:rowOff>
    </xdr:from>
    <xdr:to>
      <xdr:col>12</xdr:col>
      <xdr:colOff>657225</xdr:colOff>
      <xdr:row>15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5532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314325</xdr:colOff>
      <xdr:row>15</xdr:row>
      <xdr:rowOff>95250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19162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14</xdr:col>
      <xdr:colOff>0</xdr:colOff>
      <xdr:row>80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54292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806767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15</xdr:col>
      <xdr:colOff>0</xdr:colOff>
      <xdr:row>57</xdr:row>
      <xdr:rowOff>161925</xdr:rowOff>
    </xdr:to>
    <xdr:sp>
      <xdr:nvSpPr>
        <xdr:cNvPr id="68" name="Rectangle 68"/>
        <xdr:cNvSpPr>
          <a:spLocks/>
        </xdr:cNvSpPr>
      </xdr:nvSpPr>
      <xdr:spPr>
        <a:xfrm>
          <a:off x="8067675" y="980122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28575</xdr:rowOff>
    </xdr:from>
    <xdr:to>
      <xdr:col>14</xdr:col>
      <xdr:colOff>0</xdr:colOff>
      <xdr:row>57</xdr:row>
      <xdr:rowOff>161925</xdr:rowOff>
    </xdr:to>
    <xdr:sp>
      <xdr:nvSpPr>
        <xdr:cNvPr id="69" name="Rectangle 69"/>
        <xdr:cNvSpPr>
          <a:spLocks/>
        </xdr:cNvSpPr>
      </xdr:nvSpPr>
      <xdr:spPr>
        <a:xfrm>
          <a:off x="7677150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15</xdr:col>
      <xdr:colOff>9525</xdr:colOff>
      <xdr:row>58</xdr:row>
      <xdr:rowOff>161925</xdr:rowOff>
    </xdr:to>
    <xdr:sp>
      <xdr:nvSpPr>
        <xdr:cNvPr id="70" name="Rectangle 70"/>
        <xdr:cNvSpPr>
          <a:spLocks/>
        </xdr:cNvSpPr>
      </xdr:nvSpPr>
      <xdr:spPr>
        <a:xfrm>
          <a:off x="8067675" y="997267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58</xdr:row>
      <xdr:rowOff>28575</xdr:rowOff>
    </xdr:from>
    <xdr:to>
      <xdr:col>14</xdr:col>
      <xdr:colOff>0</xdr:colOff>
      <xdr:row>58</xdr:row>
      <xdr:rowOff>161925</xdr:rowOff>
    </xdr:to>
    <xdr:sp>
      <xdr:nvSpPr>
        <xdr:cNvPr id="71" name="Rectangle 71"/>
        <xdr:cNvSpPr>
          <a:spLocks/>
        </xdr:cNvSpPr>
      </xdr:nvSpPr>
      <xdr:spPr>
        <a:xfrm>
          <a:off x="7667625" y="997267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28575</xdr:rowOff>
    </xdr:from>
    <xdr:to>
      <xdr:col>15</xdr:col>
      <xdr:colOff>57150</xdr:colOff>
      <xdr:row>59</xdr:row>
      <xdr:rowOff>161925</xdr:rowOff>
    </xdr:to>
    <xdr:sp>
      <xdr:nvSpPr>
        <xdr:cNvPr id="72" name="Rectangle 72"/>
        <xdr:cNvSpPr>
          <a:spLocks/>
        </xdr:cNvSpPr>
      </xdr:nvSpPr>
      <xdr:spPr>
        <a:xfrm>
          <a:off x="8067675" y="10144125"/>
          <a:ext cx="57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59</xdr:row>
      <xdr:rowOff>28575</xdr:rowOff>
    </xdr:from>
    <xdr:to>
      <xdr:col>14</xdr:col>
      <xdr:colOff>0</xdr:colOff>
      <xdr:row>59</xdr:row>
      <xdr:rowOff>161925</xdr:rowOff>
    </xdr:to>
    <xdr:sp>
      <xdr:nvSpPr>
        <xdr:cNvPr id="73" name="Rectangle 73"/>
        <xdr:cNvSpPr>
          <a:spLocks/>
        </xdr:cNvSpPr>
      </xdr:nvSpPr>
      <xdr:spPr>
        <a:xfrm>
          <a:off x="7658100" y="10144125"/>
          <a:ext cx="19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28575</xdr:rowOff>
    </xdr:from>
    <xdr:to>
      <xdr:col>15</xdr:col>
      <xdr:colOff>171450</xdr:colOff>
      <xdr:row>60</xdr:row>
      <xdr:rowOff>161925</xdr:rowOff>
    </xdr:to>
    <xdr:sp>
      <xdr:nvSpPr>
        <xdr:cNvPr id="74" name="Rectangle 74"/>
        <xdr:cNvSpPr>
          <a:spLocks/>
        </xdr:cNvSpPr>
      </xdr:nvSpPr>
      <xdr:spPr>
        <a:xfrm>
          <a:off x="8067675" y="10315575"/>
          <a:ext cx="171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60</xdr:row>
      <xdr:rowOff>28575</xdr:rowOff>
    </xdr:from>
    <xdr:to>
      <xdr:col>14</xdr:col>
      <xdr:colOff>0</xdr:colOff>
      <xdr:row>60</xdr:row>
      <xdr:rowOff>161925</xdr:rowOff>
    </xdr:to>
    <xdr:sp>
      <xdr:nvSpPr>
        <xdr:cNvPr id="75" name="Rectangle 75"/>
        <xdr:cNvSpPr>
          <a:spLocks/>
        </xdr:cNvSpPr>
      </xdr:nvSpPr>
      <xdr:spPr>
        <a:xfrm>
          <a:off x="7591425" y="10315575"/>
          <a:ext cx="857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28575</xdr:rowOff>
    </xdr:from>
    <xdr:to>
      <xdr:col>15</xdr:col>
      <xdr:colOff>342900</xdr:colOff>
      <xdr:row>61</xdr:row>
      <xdr:rowOff>161925</xdr:rowOff>
    </xdr:to>
    <xdr:sp>
      <xdr:nvSpPr>
        <xdr:cNvPr id="76" name="Rectangle 76"/>
        <xdr:cNvSpPr>
          <a:spLocks/>
        </xdr:cNvSpPr>
      </xdr:nvSpPr>
      <xdr:spPr>
        <a:xfrm>
          <a:off x="8067675" y="10487025"/>
          <a:ext cx="3429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61</xdr:row>
      <xdr:rowOff>28575</xdr:rowOff>
    </xdr:from>
    <xdr:to>
      <xdr:col>14</xdr:col>
      <xdr:colOff>0</xdr:colOff>
      <xdr:row>61</xdr:row>
      <xdr:rowOff>161925</xdr:rowOff>
    </xdr:to>
    <xdr:sp>
      <xdr:nvSpPr>
        <xdr:cNvPr id="77" name="Rectangle 77"/>
        <xdr:cNvSpPr>
          <a:spLocks/>
        </xdr:cNvSpPr>
      </xdr:nvSpPr>
      <xdr:spPr>
        <a:xfrm>
          <a:off x="7486650" y="10487025"/>
          <a:ext cx="1905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16</xdr:col>
      <xdr:colOff>47625</xdr:colOff>
      <xdr:row>62</xdr:row>
      <xdr:rowOff>161925</xdr:rowOff>
    </xdr:to>
    <xdr:sp>
      <xdr:nvSpPr>
        <xdr:cNvPr id="78" name="Rectangle 78"/>
        <xdr:cNvSpPr>
          <a:spLocks/>
        </xdr:cNvSpPr>
      </xdr:nvSpPr>
      <xdr:spPr>
        <a:xfrm>
          <a:off x="8067675" y="10658475"/>
          <a:ext cx="438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62</xdr:row>
      <xdr:rowOff>28575</xdr:rowOff>
    </xdr:from>
    <xdr:to>
      <xdr:col>14</xdr:col>
      <xdr:colOff>0</xdr:colOff>
      <xdr:row>62</xdr:row>
      <xdr:rowOff>161925</xdr:rowOff>
    </xdr:to>
    <xdr:sp>
      <xdr:nvSpPr>
        <xdr:cNvPr id="79" name="Rectangle 79"/>
        <xdr:cNvSpPr>
          <a:spLocks/>
        </xdr:cNvSpPr>
      </xdr:nvSpPr>
      <xdr:spPr>
        <a:xfrm>
          <a:off x="7429500" y="10658475"/>
          <a:ext cx="247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28575</xdr:rowOff>
    </xdr:from>
    <xdr:to>
      <xdr:col>16</xdr:col>
      <xdr:colOff>180975</xdr:colOff>
      <xdr:row>63</xdr:row>
      <xdr:rowOff>161925</xdr:rowOff>
    </xdr:to>
    <xdr:sp>
      <xdr:nvSpPr>
        <xdr:cNvPr id="80" name="Rectangle 80"/>
        <xdr:cNvSpPr>
          <a:spLocks/>
        </xdr:cNvSpPr>
      </xdr:nvSpPr>
      <xdr:spPr>
        <a:xfrm>
          <a:off x="8067675" y="10829925"/>
          <a:ext cx="5715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63</xdr:row>
      <xdr:rowOff>28575</xdr:rowOff>
    </xdr:from>
    <xdr:to>
      <xdr:col>14</xdr:col>
      <xdr:colOff>0</xdr:colOff>
      <xdr:row>63</xdr:row>
      <xdr:rowOff>161925</xdr:rowOff>
    </xdr:to>
    <xdr:sp>
      <xdr:nvSpPr>
        <xdr:cNvPr id="81" name="Rectangle 81"/>
        <xdr:cNvSpPr>
          <a:spLocks/>
        </xdr:cNvSpPr>
      </xdr:nvSpPr>
      <xdr:spPr>
        <a:xfrm>
          <a:off x="7343775" y="10829925"/>
          <a:ext cx="333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28575</xdr:rowOff>
    </xdr:from>
    <xdr:to>
      <xdr:col>16</xdr:col>
      <xdr:colOff>285750</xdr:colOff>
      <xdr:row>64</xdr:row>
      <xdr:rowOff>161925</xdr:rowOff>
    </xdr:to>
    <xdr:sp>
      <xdr:nvSpPr>
        <xdr:cNvPr id="82" name="Rectangle 82"/>
        <xdr:cNvSpPr>
          <a:spLocks/>
        </xdr:cNvSpPr>
      </xdr:nvSpPr>
      <xdr:spPr>
        <a:xfrm>
          <a:off x="8067675" y="11001375"/>
          <a:ext cx="6762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64</xdr:row>
      <xdr:rowOff>28575</xdr:rowOff>
    </xdr:from>
    <xdr:to>
      <xdr:col>14</xdr:col>
      <xdr:colOff>0</xdr:colOff>
      <xdr:row>64</xdr:row>
      <xdr:rowOff>161925</xdr:rowOff>
    </xdr:to>
    <xdr:sp>
      <xdr:nvSpPr>
        <xdr:cNvPr id="83" name="Rectangle 83"/>
        <xdr:cNvSpPr>
          <a:spLocks/>
        </xdr:cNvSpPr>
      </xdr:nvSpPr>
      <xdr:spPr>
        <a:xfrm>
          <a:off x="7124700" y="1100137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65</xdr:row>
      <xdr:rowOff>28575</xdr:rowOff>
    </xdr:from>
    <xdr:to>
      <xdr:col>16</xdr:col>
      <xdr:colOff>390525</xdr:colOff>
      <xdr:row>65</xdr:row>
      <xdr:rowOff>161925</xdr:rowOff>
    </xdr:to>
    <xdr:sp>
      <xdr:nvSpPr>
        <xdr:cNvPr id="84" name="Rectangle 84"/>
        <xdr:cNvSpPr>
          <a:spLocks/>
        </xdr:cNvSpPr>
      </xdr:nvSpPr>
      <xdr:spPr>
        <a:xfrm>
          <a:off x="8067675" y="11172825"/>
          <a:ext cx="781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65</xdr:row>
      <xdr:rowOff>28575</xdr:rowOff>
    </xdr:from>
    <xdr:to>
      <xdr:col>14</xdr:col>
      <xdr:colOff>0</xdr:colOff>
      <xdr:row>65</xdr:row>
      <xdr:rowOff>161925</xdr:rowOff>
    </xdr:to>
    <xdr:sp>
      <xdr:nvSpPr>
        <xdr:cNvPr id="85" name="Rectangle 85"/>
        <xdr:cNvSpPr>
          <a:spLocks/>
        </xdr:cNvSpPr>
      </xdr:nvSpPr>
      <xdr:spPr>
        <a:xfrm>
          <a:off x="6972300" y="11172825"/>
          <a:ext cx="7048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16</xdr:col>
      <xdr:colOff>438150</xdr:colOff>
      <xdr:row>66</xdr:row>
      <xdr:rowOff>161925</xdr:rowOff>
    </xdr:to>
    <xdr:sp>
      <xdr:nvSpPr>
        <xdr:cNvPr id="86" name="Rectangle 86"/>
        <xdr:cNvSpPr>
          <a:spLocks/>
        </xdr:cNvSpPr>
      </xdr:nvSpPr>
      <xdr:spPr>
        <a:xfrm>
          <a:off x="8067675" y="11344275"/>
          <a:ext cx="828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66</xdr:row>
      <xdr:rowOff>28575</xdr:rowOff>
    </xdr:from>
    <xdr:to>
      <xdr:col>14</xdr:col>
      <xdr:colOff>0</xdr:colOff>
      <xdr:row>66</xdr:row>
      <xdr:rowOff>161925</xdr:rowOff>
    </xdr:to>
    <xdr:sp>
      <xdr:nvSpPr>
        <xdr:cNvPr id="87" name="Rectangle 87"/>
        <xdr:cNvSpPr>
          <a:spLocks/>
        </xdr:cNvSpPr>
      </xdr:nvSpPr>
      <xdr:spPr>
        <a:xfrm>
          <a:off x="6896100" y="1134427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28575</xdr:rowOff>
    </xdr:from>
    <xdr:to>
      <xdr:col>16</xdr:col>
      <xdr:colOff>600075</xdr:colOff>
      <xdr:row>67</xdr:row>
      <xdr:rowOff>161925</xdr:rowOff>
    </xdr:to>
    <xdr:sp>
      <xdr:nvSpPr>
        <xdr:cNvPr id="88" name="Rectangle 88"/>
        <xdr:cNvSpPr>
          <a:spLocks/>
        </xdr:cNvSpPr>
      </xdr:nvSpPr>
      <xdr:spPr>
        <a:xfrm>
          <a:off x="8067675" y="11515725"/>
          <a:ext cx="990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67</xdr:row>
      <xdr:rowOff>28575</xdr:rowOff>
    </xdr:from>
    <xdr:to>
      <xdr:col>14</xdr:col>
      <xdr:colOff>0</xdr:colOff>
      <xdr:row>67</xdr:row>
      <xdr:rowOff>161925</xdr:rowOff>
    </xdr:to>
    <xdr:sp>
      <xdr:nvSpPr>
        <xdr:cNvPr id="89" name="Rectangle 89"/>
        <xdr:cNvSpPr>
          <a:spLocks/>
        </xdr:cNvSpPr>
      </xdr:nvSpPr>
      <xdr:spPr>
        <a:xfrm>
          <a:off x="6753225" y="11515725"/>
          <a:ext cx="923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16</xdr:col>
      <xdr:colOff>666750</xdr:colOff>
      <xdr:row>68</xdr:row>
      <xdr:rowOff>161925</xdr:rowOff>
    </xdr:to>
    <xdr:sp>
      <xdr:nvSpPr>
        <xdr:cNvPr id="90" name="Rectangle 90"/>
        <xdr:cNvSpPr>
          <a:spLocks/>
        </xdr:cNvSpPr>
      </xdr:nvSpPr>
      <xdr:spPr>
        <a:xfrm>
          <a:off x="8067675" y="11687175"/>
          <a:ext cx="10572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68</xdr:row>
      <xdr:rowOff>28575</xdr:rowOff>
    </xdr:from>
    <xdr:to>
      <xdr:col>14</xdr:col>
      <xdr:colOff>0</xdr:colOff>
      <xdr:row>68</xdr:row>
      <xdr:rowOff>161925</xdr:rowOff>
    </xdr:to>
    <xdr:sp>
      <xdr:nvSpPr>
        <xdr:cNvPr id="91" name="Rectangle 91"/>
        <xdr:cNvSpPr>
          <a:spLocks/>
        </xdr:cNvSpPr>
      </xdr:nvSpPr>
      <xdr:spPr>
        <a:xfrm>
          <a:off x="6667500" y="11687175"/>
          <a:ext cx="1009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16</xdr:col>
      <xdr:colOff>476250</xdr:colOff>
      <xdr:row>69</xdr:row>
      <xdr:rowOff>161925</xdr:rowOff>
    </xdr:to>
    <xdr:sp>
      <xdr:nvSpPr>
        <xdr:cNvPr id="92" name="Rectangle 92"/>
        <xdr:cNvSpPr>
          <a:spLocks/>
        </xdr:cNvSpPr>
      </xdr:nvSpPr>
      <xdr:spPr>
        <a:xfrm>
          <a:off x="8067675" y="11858625"/>
          <a:ext cx="8667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69</xdr:row>
      <xdr:rowOff>28575</xdr:rowOff>
    </xdr:from>
    <xdr:to>
      <xdr:col>14</xdr:col>
      <xdr:colOff>0</xdr:colOff>
      <xdr:row>69</xdr:row>
      <xdr:rowOff>161925</xdr:rowOff>
    </xdr:to>
    <xdr:sp>
      <xdr:nvSpPr>
        <xdr:cNvPr id="93" name="Rectangle 93"/>
        <xdr:cNvSpPr>
          <a:spLocks/>
        </xdr:cNvSpPr>
      </xdr:nvSpPr>
      <xdr:spPr>
        <a:xfrm>
          <a:off x="6819900" y="11858625"/>
          <a:ext cx="857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28575</xdr:rowOff>
    </xdr:from>
    <xdr:to>
      <xdr:col>16</xdr:col>
      <xdr:colOff>323850</xdr:colOff>
      <xdr:row>70</xdr:row>
      <xdr:rowOff>161925</xdr:rowOff>
    </xdr:to>
    <xdr:sp>
      <xdr:nvSpPr>
        <xdr:cNvPr id="94" name="Rectangle 94"/>
        <xdr:cNvSpPr>
          <a:spLocks/>
        </xdr:cNvSpPr>
      </xdr:nvSpPr>
      <xdr:spPr>
        <a:xfrm>
          <a:off x="8067675" y="1203007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70</xdr:row>
      <xdr:rowOff>28575</xdr:rowOff>
    </xdr:from>
    <xdr:to>
      <xdr:col>14</xdr:col>
      <xdr:colOff>0</xdr:colOff>
      <xdr:row>70</xdr:row>
      <xdr:rowOff>161925</xdr:rowOff>
    </xdr:to>
    <xdr:sp>
      <xdr:nvSpPr>
        <xdr:cNvPr id="95" name="Rectangle 95"/>
        <xdr:cNvSpPr>
          <a:spLocks/>
        </xdr:cNvSpPr>
      </xdr:nvSpPr>
      <xdr:spPr>
        <a:xfrm>
          <a:off x="6962775" y="1203007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28575</xdr:rowOff>
    </xdr:from>
    <xdr:to>
      <xdr:col>16</xdr:col>
      <xdr:colOff>419100</xdr:colOff>
      <xdr:row>71</xdr:row>
      <xdr:rowOff>161925</xdr:rowOff>
    </xdr:to>
    <xdr:sp>
      <xdr:nvSpPr>
        <xdr:cNvPr id="96" name="Rectangle 96"/>
        <xdr:cNvSpPr>
          <a:spLocks/>
        </xdr:cNvSpPr>
      </xdr:nvSpPr>
      <xdr:spPr>
        <a:xfrm>
          <a:off x="8067675" y="1220152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71</xdr:row>
      <xdr:rowOff>28575</xdr:rowOff>
    </xdr:from>
    <xdr:to>
      <xdr:col>14</xdr:col>
      <xdr:colOff>0</xdr:colOff>
      <xdr:row>71</xdr:row>
      <xdr:rowOff>161925</xdr:rowOff>
    </xdr:to>
    <xdr:sp>
      <xdr:nvSpPr>
        <xdr:cNvPr id="97" name="Rectangle 97"/>
        <xdr:cNvSpPr>
          <a:spLocks/>
        </xdr:cNvSpPr>
      </xdr:nvSpPr>
      <xdr:spPr>
        <a:xfrm>
          <a:off x="6867525" y="12201525"/>
          <a:ext cx="809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28575</xdr:rowOff>
    </xdr:from>
    <xdr:to>
      <xdr:col>16</xdr:col>
      <xdr:colOff>600075</xdr:colOff>
      <xdr:row>72</xdr:row>
      <xdr:rowOff>161925</xdr:rowOff>
    </xdr:to>
    <xdr:sp>
      <xdr:nvSpPr>
        <xdr:cNvPr id="98" name="Rectangle 98"/>
        <xdr:cNvSpPr>
          <a:spLocks/>
        </xdr:cNvSpPr>
      </xdr:nvSpPr>
      <xdr:spPr>
        <a:xfrm>
          <a:off x="8067675" y="12372975"/>
          <a:ext cx="990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72</xdr:row>
      <xdr:rowOff>28575</xdr:rowOff>
    </xdr:from>
    <xdr:to>
      <xdr:col>14</xdr:col>
      <xdr:colOff>0</xdr:colOff>
      <xdr:row>72</xdr:row>
      <xdr:rowOff>161925</xdr:rowOff>
    </xdr:to>
    <xdr:sp>
      <xdr:nvSpPr>
        <xdr:cNvPr id="99" name="Rectangle 99"/>
        <xdr:cNvSpPr>
          <a:spLocks/>
        </xdr:cNvSpPr>
      </xdr:nvSpPr>
      <xdr:spPr>
        <a:xfrm>
          <a:off x="6686550" y="12372975"/>
          <a:ext cx="990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28575</xdr:rowOff>
    </xdr:from>
    <xdr:to>
      <xdr:col>17</xdr:col>
      <xdr:colOff>85725</xdr:colOff>
      <xdr:row>73</xdr:row>
      <xdr:rowOff>161925</xdr:rowOff>
    </xdr:to>
    <xdr:sp>
      <xdr:nvSpPr>
        <xdr:cNvPr id="100" name="Rectangle 100"/>
        <xdr:cNvSpPr>
          <a:spLocks/>
        </xdr:cNvSpPr>
      </xdr:nvSpPr>
      <xdr:spPr>
        <a:xfrm>
          <a:off x="8067675" y="12544425"/>
          <a:ext cx="1209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73</xdr:row>
      <xdr:rowOff>28575</xdr:rowOff>
    </xdr:from>
    <xdr:to>
      <xdr:col>14</xdr:col>
      <xdr:colOff>0</xdr:colOff>
      <xdr:row>73</xdr:row>
      <xdr:rowOff>161925</xdr:rowOff>
    </xdr:to>
    <xdr:sp>
      <xdr:nvSpPr>
        <xdr:cNvPr id="101" name="Rectangle 101"/>
        <xdr:cNvSpPr>
          <a:spLocks/>
        </xdr:cNvSpPr>
      </xdr:nvSpPr>
      <xdr:spPr>
        <a:xfrm>
          <a:off x="6372225" y="12544425"/>
          <a:ext cx="1304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16</xdr:col>
      <xdr:colOff>457200</xdr:colOff>
      <xdr:row>74</xdr:row>
      <xdr:rowOff>161925</xdr:rowOff>
    </xdr:to>
    <xdr:sp>
      <xdr:nvSpPr>
        <xdr:cNvPr id="102" name="Rectangle 102"/>
        <xdr:cNvSpPr>
          <a:spLocks/>
        </xdr:cNvSpPr>
      </xdr:nvSpPr>
      <xdr:spPr>
        <a:xfrm>
          <a:off x="8067675" y="12715875"/>
          <a:ext cx="847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74</xdr:row>
      <xdr:rowOff>28575</xdr:rowOff>
    </xdr:from>
    <xdr:to>
      <xdr:col>14</xdr:col>
      <xdr:colOff>0</xdr:colOff>
      <xdr:row>74</xdr:row>
      <xdr:rowOff>161925</xdr:rowOff>
    </xdr:to>
    <xdr:sp>
      <xdr:nvSpPr>
        <xdr:cNvPr id="103" name="Rectangle 103"/>
        <xdr:cNvSpPr>
          <a:spLocks/>
        </xdr:cNvSpPr>
      </xdr:nvSpPr>
      <xdr:spPr>
        <a:xfrm>
          <a:off x="6810375" y="12715875"/>
          <a:ext cx="866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28575</xdr:rowOff>
    </xdr:from>
    <xdr:to>
      <xdr:col>16</xdr:col>
      <xdr:colOff>247650</xdr:colOff>
      <xdr:row>75</xdr:row>
      <xdr:rowOff>161925</xdr:rowOff>
    </xdr:to>
    <xdr:sp>
      <xdr:nvSpPr>
        <xdr:cNvPr id="104" name="Rectangle 104"/>
        <xdr:cNvSpPr>
          <a:spLocks/>
        </xdr:cNvSpPr>
      </xdr:nvSpPr>
      <xdr:spPr>
        <a:xfrm>
          <a:off x="8067675" y="12887325"/>
          <a:ext cx="638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75</xdr:row>
      <xdr:rowOff>28575</xdr:rowOff>
    </xdr:from>
    <xdr:to>
      <xdr:col>14</xdr:col>
      <xdr:colOff>0</xdr:colOff>
      <xdr:row>75</xdr:row>
      <xdr:rowOff>161925</xdr:rowOff>
    </xdr:to>
    <xdr:sp>
      <xdr:nvSpPr>
        <xdr:cNvPr id="105" name="Rectangle 105"/>
        <xdr:cNvSpPr>
          <a:spLocks/>
        </xdr:cNvSpPr>
      </xdr:nvSpPr>
      <xdr:spPr>
        <a:xfrm>
          <a:off x="7000875" y="12887325"/>
          <a:ext cx="676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28575</xdr:rowOff>
    </xdr:from>
    <xdr:to>
      <xdr:col>16</xdr:col>
      <xdr:colOff>190500</xdr:colOff>
      <xdr:row>76</xdr:row>
      <xdr:rowOff>161925</xdr:rowOff>
    </xdr:to>
    <xdr:sp>
      <xdr:nvSpPr>
        <xdr:cNvPr id="106" name="Rectangle 106"/>
        <xdr:cNvSpPr>
          <a:spLocks/>
        </xdr:cNvSpPr>
      </xdr:nvSpPr>
      <xdr:spPr>
        <a:xfrm>
          <a:off x="8067675" y="13058775"/>
          <a:ext cx="581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76</xdr:row>
      <xdr:rowOff>28575</xdr:rowOff>
    </xdr:from>
    <xdr:to>
      <xdr:col>14</xdr:col>
      <xdr:colOff>0</xdr:colOff>
      <xdr:row>76</xdr:row>
      <xdr:rowOff>161925</xdr:rowOff>
    </xdr:to>
    <xdr:sp>
      <xdr:nvSpPr>
        <xdr:cNvPr id="107" name="Rectangle 107"/>
        <xdr:cNvSpPr>
          <a:spLocks/>
        </xdr:cNvSpPr>
      </xdr:nvSpPr>
      <xdr:spPr>
        <a:xfrm>
          <a:off x="7067550" y="13058775"/>
          <a:ext cx="609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16</xdr:col>
      <xdr:colOff>161925</xdr:colOff>
      <xdr:row>77</xdr:row>
      <xdr:rowOff>161925</xdr:rowOff>
    </xdr:to>
    <xdr:sp>
      <xdr:nvSpPr>
        <xdr:cNvPr id="108" name="Rectangle 108"/>
        <xdr:cNvSpPr>
          <a:spLocks/>
        </xdr:cNvSpPr>
      </xdr:nvSpPr>
      <xdr:spPr>
        <a:xfrm>
          <a:off x="8067675" y="1323022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77</xdr:row>
      <xdr:rowOff>28575</xdr:rowOff>
    </xdr:from>
    <xdr:to>
      <xdr:col>14</xdr:col>
      <xdr:colOff>0</xdr:colOff>
      <xdr:row>77</xdr:row>
      <xdr:rowOff>161925</xdr:rowOff>
    </xdr:to>
    <xdr:sp>
      <xdr:nvSpPr>
        <xdr:cNvPr id="109" name="Rectangle 109"/>
        <xdr:cNvSpPr>
          <a:spLocks/>
        </xdr:cNvSpPr>
      </xdr:nvSpPr>
      <xdr:spPr>
        <a:xfrm>
          <a:off x="7105650" y="13230225"/>
          <a:ext cx="5715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80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4292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31557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28575</xdr:rowOff>
    </xdr:from>
    <xdr:to>
      <xdr:col>17</xdr:col>
      <xdr:colOff>657225</xdr:colOff>
      <xdr:row>78</xdr:row>
      <xdr:rowOff>28575</xdr:rowOff>
    </xdr:to>
    <xdr:sp>
      <xdr:nvSpPr>
        <xdr:cNvPr id="112" name="Line 112"/>
        <xdr:cNvSpPr>
          <a:spLocks/>
        </xdr:cNvSpPr>
      </xdr:nvSpPr>
      <xdr:spPr>
        <a:xfrm>
          <a:off x="80676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78</xdr:row>
      <xdr:rowOff>28575</xdr:rowOff>
    </xdr:from>
    <xdr:to>
      <xdr:col>14</xdr:col>
      <xdr:colOff>0</xdr:colOff>
      <xdr:row>78</xdr:row>
      <xdr:rowOff>28575</xdr:rowOff>
    </xdr:to>
    <xdr:sp>
      <xdr:nvSpPr>
        <xdr:cNvPr id="113" name="Line 113"/>
        <xdr:cNvSpPr>
          <a:spLocks/>
        </xdr:cNvSpPr>
      </xdr:nvSpPr>
      <xdr:spPr>
        <a:xfrm flipH="1">
          <a:off x="58959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78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806767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0</xdr:colOff>
      <xdr:row>78</xdr:row>
      <xdr:rowOff>28575</xdr:rowOff>
    </xdr:to>
    <xdr:sp>
      <xdr:nvSpPr>
        <xdr:cNvPr id="115" name="Line 115"/>
        <xdr:cNvSpPr>
          <a:spLocks/>
        </xdr:cNvSpPr>
      </xdr:nvSpPr>
      <xdr:spPr>
        <a:xfrm>
          <a:off x="76771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78</xdr:row>
      <xdr:rowOff>28575</xdr:rowOff>
    </xdr:from>
    <xdr:to>
      <xdr:col>16</xdr:col>
      <xdr:colOff>114300</xdr:colOff>
      <xdr:row>78</xdr:row>
      <xdr:rowOff>47625</xdr:rowOff>
    </xdr:to>
    <xdr:sp>
      <xdr:nvSpPr>
        <xdr:cNvPr id="116" name="Line 116"/>
        <xdr:cNvSpPr>
          <a:spLocks/>
        </xdr:cNvSpPr>
      </xdr:nvSpPr>
      <xdr:spPr>
        <a:xfrm>
          <a:off x="85725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78</xdr:row>
      <xdr:rowOff>66675</xdr:rowOff>
    </xdr:from>
    <xdr:to>
      <xdr:col>16</xdr:col>
      <xdr:colOff>304800</xdr:colOff>
      <xdr:row>79</xdr:row>
      <xdr:rowOff>142875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51535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78</xdr:row>
      <xdr:rowOff>28575</xdr:rowOff>
    </xdr:from>
    <xdr:to>
      <xdr:col>13</xdr:col>
      <xdr:colOff>228600</xdr:colOff>
      <xdr:row>78</xdr:row>
      <xdr:rowOff>47625</xdr:rowOff>
    </xdr:to>
    <xdr:sp>
      <xdr:nvSpPr>
        <xdr:cNvPr id="118" name="Line 118"/>
        <xdr:cNvSpPr>
          <a:spLocks/>
        </xdr:cNvSpPr>
      </xdr:nvSpPr>
      <xdr:spPr>
        <a:xfrm>
          <a:off x="71723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78</xdr:row>
      <xdr:rowOff>66675</xdr:rowOff>
    </xdr:from>
    <xdr:to>
      <xdr:col>13</xdr:col>
      <xdr:colOff>419100</xdr:colOff>
      <xdr:row>79</xdr:row>
      <xdr:rowOff>142875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71056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78</xdr:row>
      <xdr:rowOff>28575</xdr:rowOff>
    </xdr:from>
    <xdr:to>
      <xdr:col>16</xdr:col>
      <xdr:colOff>628650</xdr:colOff>
      <xdr:row>78</xdr:row>
      <xdr:rowOff>47625</xdr:rowOff>
    </xdr:to>
    <xdr:sp>
      <xdr:nvSpPr>
        <xdr:cNvPr id="120" name="Line 120"/>
        <xdr:cNvSpPr>
          <a:spLocks/>
        </xdr:cNvSpPr>
      </xdr:nvSpPr>
      <xdr:spPr>
        <a:xfrm>
          <a:off x="90868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78</xdr:row>
      <xdr:rowOff>66675</xdr:rowOff>
    </xdr:from>
    <xdr:to>
      <xdr:col>17</xdr:col>
      <xdr:colOff>85725</xdr:colOff>
      <xdr:row>79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0201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78</xdr:row>
      <xdr:rowOff>28575</xdr:rowOff>
    </xdr:from>
    <xdr:to>
      <xdr:col>12</xdr:col>
      <xdr:colOff>447675</xdr:colOff>
      <xdr:row>78</xdr:row>
      <xdr:rowOff>47625</xdr:rowOff>
    </xdr:to>
    <xdr:sp>
      <xdr:nvSpPr>
        <xdr:cNvPr id="122" name="Line 122"/>
        <xdr:cNvSpPr>
          <a:spLocks/>
        </xdr:cNvSpPr>
      </xdr:nvSpPr>
      <xdr:spPr>
        <a:xfrm>
          <a:off x="66579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78</xdr:row>
      <xdr:rowOff>66675</xdr:rowOff>
    </xdr:from>
    <xdr:to>
      <xdr:col>12</xdr:col>
      <xdr:colOff>638175</xdr:colOff>
      <xdr:row>79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008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78</xdr:row>
      <xdr:rowOff>28575</xdr:rowOff>
    </xdr:from>
    <xdr:to>
      <xdr:col>17</xdr:col>
      <xdr:colOff>400050</xdr:colOff>
      <xdr:row>78</xdr:row>
      <xdr:rowOff>47625</xdr:rowOff>
    </xdr:to>
    <xdr:sp>
      <xdr:nvSpPr>
        <xdr:cNvPr id="124" name="Line 124"/>
        <xdr:cNvSpPr>
          <a:spLocks/>
        </xdr:cNvSpPr>
      </xdr:nvSpPr>
      <xdr:spPr>
        <a:xfrm>
          <a:off x="95916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590550</xdr:colOff>
      <xdr:row>79</xdr:row>
      <xdr:rowOff>142875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52500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78</xdr:row>
      <xdr:rowOff>28575</xdr:rowOff>
    </xdr:from>
    <xdr:to>
      <xdr:col>11</xdr:col>
      <xdr:colOff>333375</xdr:colOff>
      <xdr:row>78</xdr:row>
      <xdr:rowOff>47625</xdr:rowOff>
    </xdr:to>
    <xdr:sp>
      <xdr:nvSpPr>
        <xdr:cNvPr id="126" name="Line 126"/>
        <xdr:cNvSpPr>
          <a:spLocks/>
        </xdr:cNvSpPr>
      </xdr:nvSpPr>
      <xdr:spPr>
        <a:xfrm>
          <a:off x="61531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78</xdr:row>
      <xdr:rowOff>66675</xdr:rowOff>
    </xdr:from>
    <xdr:to>
      <xdr:col>12</xdr:col>
      <xdr:colOff>133350</xdr:colOff>
      <xdr:row>79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0864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714375</xdr:colOff>
      <xdr:row>79</xdr:row>
      <xdr:rowOff>142875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525000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55</xdr:row>
      <xdr:rowOff>9525</xdr:rowOff>
    </xdr:from>
    <xdr:to>
      <xdr:col>12</xdr:col>
      <xdr:colOff>657225</xdr:colOff>
      <xdr:row>56</xdr:row>
      <xdr:rowOff>95250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5532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55</xdr:row>
      <xdr:rowOff>9525</xdr:rowOff>
    </xdr:from>
    <xdr:to>
      <xdr:col>17</xdr:col>
      <xdr:colOff>314325</xdr:colOff>
      <xdr:row>56</xdr:row>
      <xdr:rowOff>95250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9162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33</xdr:col>
      <xdr:colOff>0</xdr:colOff>
      <xdr:row>39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1627822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189166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28575</xdr:rowOff>
    </xdr:from>
    <xdr:to>
      <xdr:col>34</xdr:col>
      <xdr:colOff>0</xdr:colOff>
      <xdr:row>16</xdr:row>
      <xdr:rowOff>161925</xdr:rowOff>
    </xdr:to>
    <xdr:sp>
      <xdr:nvSpPr>
        <xdr:cNvPr id="133" name="Rectangle 133"/>
        <xdr:cNvSpPr>
          <a:spLocks/>
        </xdr:cNvSpPr>
      </xdr:nvSpPr>
      <xdr:spPr>
        <a:xfrm>
          <a:off x="18916650" y="277177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28575</xdr:rowOff>
    </xdr:from>
    <xdr:to>
      <xdr:col>33</xdr:col>
      <xdr:colOff>0</xdr:colOff>
      <xdr:row>16</xdr:row>
      <xdr:rowOff>161925</xdr:rowOff>
    </xdr:to>
    <xdr:sp>
      <xdr:nvSpPr>
        <xdr:cNvPr id="134" name="Rectangle 134"/>
        <xdr:cNvSpPr>
          <a:spLocks/>
        </xdr:cNvSpPr>
      </xdr:nvSpPr>
      <xdr:spPr>
        <a:xfrm>
          <a:off x="18526125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28575</xdr:rowOff>
    </xdr:from>
    <xdr:to>
      <xdr:col>34</xdr:col>
      <xdr:colOff>9525</xdr:colOff>
      <xdr:row>17</xdr:row>
      <xdr:rowOff>161925</xdr:rowOff>
    </xdr:to>
    <xdr:sp>
      <xdr:nvSpPr>
        <xdr:cNvPr id="135" name="Rectangle 135"/>
        <xdr:cNvSpPr>
          <a:spLocks/>
        </xdr:cNvSpPr>
      </xdr:nvSpPr>
      <xdr:spPr>
        <a:xfrm>
          <a:off x="18916650" y="294322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723900</xdr:colOff>
      <xdr:row>17</xdr:row>
      <xdr:rowOff>28575</xdr:rowOff>
    </xdr:from>
    <xdr:to>
      <xdr:col>33</xdr:col>
      <xdr:colOff>0</xdr:colOff>
      <xdr:row>17</xdr:row>
      <xdr:rowOff>161925</xdr:rowOff>
    </xdr:to>
    <xdr:sp>
      <xdr:nvSpPr>
        <xdr:cNvPr id="136" name="Rectangle 136"/>
        <xdr:cNvSpPr>
          <a:spLocks/>
        </xdr:cNvSpPr>
      </xdr:nvSpPr>
      <xdr:spPr>
        <a:xfrm>
          <a:off x="18516600" y="294322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28575</xdr:rowOff>
    </xdr:from>
    <xdr:to>
      <xdr:col>34</xdr:col>
      <xdr:colOff>57150</xdr:colOff>
      <xdr:row>18</xdr:row>
      <xdr:rowOff>161925</xdr:rowOff>
    </xdr:to>
    <xdr:sp>
      <xdr:nvSpPr>
        <xdr:cNvPr id="137" name="Rectangle 137"/>
        <xdr:cNvSpPr>
          <a:spLocks/>
        </xdr:cNvSpPr>
      </xdr:nvSpPr>
      <xdr:spPr>
        <a:xfrm>
          <a:off x="18916650" y="3114675"/>
          <a:ext cx="57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704850</xdr:colOff>
      <xdr:row>18</xdr:row>
      <xdr:rowOff>28575</xdr:rowOff>
    </xdr:from>
    <xdr:to>
      <xdr:col>33</xdr:col>
      <xdr:colOff>0</xdr:colOff>
      <xdr:row>18</xdr:row>
      <xdr:rowOff>161925</xdr:rowOff>
    </xdr:to>
    <xdr:sp>
      <xdr:nvSpPr>
        <xdr:cNvPr id="138" name="Rectangle 138"/>
        <xdr:cNvSpPr>
          <a:spLocks/>
        </xdr:cNvSpPr>
      </xdr:nvSpPr>
      <xdr:spPr>
        <a:xfrm>
          <a:off x="18497550" y="3114675"/>
          <a:ext cx="28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28575</xdr:rowOff>
    </xdr:from>
    <xdr:to>
      <xdr:col>34</xdr:col>
      <xdr:colOff>190500</xdr:colOff>
      <xdr:row>19</xdr:row>
      <xdr:rowOff>161925</xdr:rowOff>
    </xdr:to>
    <xdr:sp>
      <xdr:nvSpPr>
        <xdr:cNvPr id="139" name="Rectangle 139"/>
        <xdr:cNvSpPr>
          <a:spLocks/>
        </xdr:cNvSpPr>
      </xdr:nvSpPr>
      <xdr:spPr>
        <a:xfrm>
          <a:off x="18916650" y="3286125"/>
          <a:ext cx="1905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638175</xdr:colOff>
      <xdr:row>19</xdr:row>
      <xdr:rowOff>28575</xdr:rowOff>
    </xdr:from>
    <xdr:to>
      <xdr:col>33</xdr:col>
      <xdr:colOff>0</xdr:colOff>
      <xdr:row>19</xdr:row>
      <xdr:rowOff>161925</xdr:rowOff>
    </xdr:to>
    <xdr:sp>
      <xdr:nvSpPr>
        <xdr:cNvPr id="140" name="Rectangle 140"/>
        <xdr:cNvSpPr>
          <a:spLocks/>
        </xdr:cNvSpPr>
      </xdr:nvSpPr>
      <xdr:spPr>
        <a:xfrm>
          <a:off x="18430875" y="3286125"/>
          <a:ext cx="95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28575</xdr:rowOff>
    </xdr:from>
    <xdr:to>
      <xdr:col>34</xdr:col>
      <xdr:colOff>352425</xdr:colOff>
      <xdr:row>20</xdr:row>
      <xdr:rowOff>161925</xdr:rowOff>
    </xdr:to>
    <xdr:sp>
      <xdr:nvSpPr>
        <xdr:cNvPr id="141" name="Rectangle 141"/>
        <xdr:cNvSpPr>
          <a:spLocks/>
        </xdr:cNvSpPr>
      </xdr:nvSpPr>
      <xdr:spPr>
        <a:xfrm>
          <a:off x="18916650" y="3457575"/>
          <a:ext cx="352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552450</xdr:colOff>
      <xdr:row>20</xdr:row>
      <xdr:rowOff>28575</xdr:rowOff>
    </xdr:from>
    <xdr:to>
      <xdr:col>33</xdr:col>
      <xdr:colOff>0</xdr:colOff>
      <xdr:row>20</xdr:row>
      <xdr:rowOff>161925</xdr:rowOff>
    </xdr:to>
    <xdr:sp>
      <xdr:nvSpPr>
        <xdr:cNvPr id="142" name="Rectangle 142"/>
        <xdr:cNvSpPr>
          <a:spLocks/>
        </xdr:cNvSpPr>
      </xdr:nvSpPr>
      <xdr:spPr>
        <a:xfrm>
          <a:off x="18345150" y="345757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28575</xdr:rowOff>
    </xdr:from>
    <xdr:to>
      <xdr:col>35</xdr:col>
      <xdr:colOff>66675</xdr:colOff>
      <xdr:row>21</xdr:row>
      <xdr:rowOff>161925</xdr:rowOff>
    </xdr:to>
    <xdr:sp>
      <xdr:nvSpPr>
        <xdr:cNvPr id="143" name="Rectangle 143"/>
        <xdr:cNvSpPr>
          <a:spLocks/>
        </xdr:cNvSpPr>
      </xdr:nvSpPr>
      <xdr:spPr>
        <a:xfrm>
          <a:off x="18916650" y="3629025"/>
          <a:ext cx="457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485775</xdr:colOff>
      <xdr:row>21</xdr:row>
      <xdr:rowOff>28575</xdr:rowOff>
    </xdr:from>
    <xdr:to>
      <xdr:col>33</xdr:col>
      <xdr:colOff>0</xdr:colOff>
      <xdr:row>21</xdr:row>
      <xdr:rowOff>161925</xdr:rowOff>
    </xdr:to>
    <xdr:sp>
      <xdr:nvSpPr>
        <xdr:cNvPr id="144" name="Rectangle 144"/>
        <xdr:cNvSpPr>
          <a:spLocks/>
        </xdr:cNvSpPr>
      </xdr:nvSpPr>
      <xdr:spPr>
        <a:xfrm>
          <a:off x="18278475" y="3629025"/>
          <a:ext cx="247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28575</xdr:rowOff>
    </xdr:from>
    <xdr:to>
      <xdr:col>35</xdr:col>
      <xdr:colOff>190500</xdr:colOff>
      <xdr:row>22</xdr:row>
      <xdr:rowOff>161925</xdr:rowOff>
    </xdr:to>
    <xdr:sp>
      <xdr:nvSpPr>
        <xdr:cNvPr id="145" name="Rectangle 145"/>
        <xdr:cNvSpPr>
          <a:spLocks/>
        </xdr:cNvSpPr>
      </xdr:nvSpPr>
      <xdr:spPr>
        <a:xfrm>
          <a:off x="18916650" y="3800475"/>
          <a:ext cx="581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371475</xdr:colOff>
      <xdr:row>22</xdr:row>
      <xdr:rowOff>28575</xdr:rowOff>
    </xdr:from>
    <xdr:to>
      <xdr:col>33</xdr:col>
      <xdr:colOff>0</xdr:colOff>
      <xdr:row>22</xdr:row>
      <xdr:rowOff>161925</xdr:rowOff>
    </xdr:to>
    <xdr:sp>
      <xdr:nvSpPr>
        <xdr:cNvPr id="146" name="Rectangle 146"/>
        <xdr:cNvSpPr>
          <a:spLocks/>
        </xdr:cNvSpPr>
      </xdr:nvSpPr>
      <xdr:spPr>
        <a:xfrm>
          <a:off x="18164175" y="3800475"/>
          <a:ext cx="3619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28575</xdr:rowOff>
    </xdr:from>
    <xdr:to>
      <xdr:col>35</xdr:col>
      <xdr:colOff>295275</xdr:colOff>
      <xdr:row>23</xdr:row>
      <xdr:rowOff>161925</xdr:rowOff>
    </xdr:to>
    <xdr:sp>
      <xdr:nvSpPr>
        <xdr:cNvPr id="147" name="Rectangle 147"/>
        <xdr:cNvSpPr>
          <a:spLocks/>
        </xdr:cNvSpPr>
      </xdr:nvSpPr>
      <xdr:spPr>
        <a:xfrm>
          <a:off x="18916650" y="3971925"/>
          <a:ext cx="6858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23</xdr:row>
      <xdr:rowOff>28575</xdr:rowOff>
    </xdr:from>
    <xdr:to>
      <xdr:col>33</xdr:col>
      <xdr:colOff>0</xdr:colOff>
      <xdr:row>23</xdr:row>
      <xdr:rowOff>161925</xdr:rowOff>
    </xdr:to>
    <xdr:sp>
      <xdr:nvSpPr>
        <xdr:cNvPr id="148" name="Rectangle 148"/>
        <xdr:cNvSpPr>
          <a:spLocks/>
        </xdr:cNvSpPr>
      </xdr:nvSpPr>
      <xdr:spPr>
        <a:xfrm>
          <a:off x="17964150" y="397192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28575</xdr:rowOff>
    </xdr:from>
    <xdr:to>
      <xdr:col>35</xdr:col>
      <xdr:colOff>400050</xdr:colOff>
      <xdr:row>24</xdr:row>
      <xdr:rowOff>161925</xdr:rowOff>
    </xdr:to>
    <xdr:sp>
      <xdr:nvSpPr>
        <xdr:cNvPr id="149" name="Rectangle 149"/>
        <xdr:cNvSpPr>
          <a:spLocks/>
        </xdr:cNvSpPr>
      </xdr:nvSpPr>
      <xdr:spPr>
        <a:xfrm>
          <a:off x="18916650" y="4143375"/>
          <a:ext cx="790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24</xdr:row>
      <xdr:rowOff>28575</xdr:rowOff>
    </xdr:from>
    <xdr:to>
      <xdr:col>33</xdr:col>
      <xdr:colOff>0</xdr:colOff>
      <xdr:row>24</xdr:row>
      <xdr:rowOff>161925</xdr:rowOff>
    </xdr:to>
    <xdr:sp>
      <xdr:nvSpPr>
        <xdr:cNvPr id="150" name="Rectangle 150"/>
        <xdr:cNvSpPr>
          <a:spLocks/>
        </xdr:cNvSpPr>
      </xdr:nvSpPr>
      <xdr:spPr>
        <a:xfrm>
          <a:off x="17802225" y="4143375"/>
          <a:ext cx="7239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28575</xdr:rowOff>
    </xdr:from>
    <xdr:to>
      <xdr:col>35</xdr:col>
      <xdr:colOff>447675</xdr:colOff>
      <xdr:row>25</xdr:row>
      <xdr:rowOff>161925</xdr:rowOff>
    </xdr:to>
    <xdr:sp>
      <xdr:nvSpPr>
        <xdr:cNvPr id="151" name="Rectangle 151"/>
        <xdr:cNvSpPr>
          <a:spLocks/>
        </xdr:cNvSpPr>
      </xdr:nvSpPr>
      <xdr:spPr>
        <a:xfrm>
          <a:off x="18916650" y="4314825"/>
          <a:ext cx="838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25</xdr:row>
      <xdr:rowOff>28575</xdr:rowOff>
    </xdr:from>
    <xdr:to>
      <xdr:col>33</xdr:col>
      <xdr:colOff>0</xdr:colOff>
      <xdr:row>25</xdr:row>
      <xdr:rowOff>161925</xdr:rowOff>
    </xdr:to>
    <xdr:sp>
      <xdr:nvSpPr>
        <xdr:cNvPr id="152" name="Rectangle 152"/>
        <xdr:cNvSpPr>
          <a:spLocks/>
        </xdr:cNvSpPr>
      </xdr:nvSpPr>
      <xdr:spPr>
        <a:xfrm>
          <a:off x="17745075" y="431482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28575</xdr:rowOff>
    </xdr:from>
    <xdr:to>
      <xdr:col>35</xdr:col>
      <xdr:colOff>571500</xdr:colOff>
      <xdr:row>26</xdr:row>
      <xdr:rowOff>161925</xdr:rowOff>
    </xdr:to>
    <xdr:sp>
      <xdr:nvSpPr>
        <xdr:cNvPr id="153" name="Rectangle 153"/>
        <xdr:cNvSpPr>
          <a:spLocks/>
        </xdr:cNvSpPr>
      </xdr:nvSpPr>
      <xdr:spPr>
        <a:xfrm>
          <a:off x="18916650" y="4486275"/>
          <a:ext cx="962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571500</xdr:colOff>
      <xdr:row>26</xdr:row>
      <xdr:rowOff>28575</xdr:rowOff>
    </xdr:from>
    <xdr:to>
      <xdr:col>33</xdr:col>
      <xdr:colOff>0</xdr:colOff>
      <xdr:row>26</xdr:row>
      <xdr:rowOff>161925</xdr:rowOff>
    </xdr:to>
    <xdr:sp>
      <xdr:nvSpPr>
        <xdr:cNvPr id="154" name="Rectangle 154"/>
        <xdr:cNvSpPr>
          <a:spLocks/>
        </xdr:cNvSpPr>
      </xdr:nvSpPr>
      <xdr:spPr>
        <a:xfrm>
          <a:off x="17630775" y="4486275"/>
          <a:ext cx="8953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28575</xdr:rowOff>
    </xdr:from>
    <xdr:to>
      <xdr:col>35</xdr:col>
      <xdr:colOff>723900</xdr:colOff>
      <xdr:row>27</xdr:row>
      <xdr:rowOff>161925</xdr:rowOff>
    </xdr:to>
    <xdr:sp>
      <xdr:nvSpPr>
        <xdr:cNvPr id="155" name="Rectangle 155"/>
        <xdr:cNvSpPr>
          <a:spLocks/>
        </xdr:cNvSpPr>
      </xdr:nvSpPr>
      <xdr:spPr>
        <a:xfrm>
          <a:off x="18916650" y="4657725"/>
          <a:ext cx="1114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27</xdr:row>
      <xdr:rowOff>28575</xdr:rowOff>
    </xdr:from>
    <xdr:to>
      <xdr:col>33</xdr:col>
      <xdr:colOff>0</xdr:colOff>
      <xdr:row>27</xdr:row>
      <xdr:rowOff>161925</xdr:rowOff>
    </xdr:to>
    <xdr:sp>
      <xdr:nvSpPr>
        <xdr:cNvPr id="156" name="Rectangle 156"/>
        <xdr:cNvSpPr>
          <a:spLocks/>
        </xdr:cNvSpPr>
      </xdr:nvSpPr>
      <xdr:spPr>
        <a:xfrm>
          <a:off x="17449800" y="4657725"/>
          <a:ext cx="1076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28575</xdr:rowOff>
    </xdr:from>
    <xdr:to>
      <xdr:col>35</xdr:col>
      <xdr:colOff>409575</xdr:colOff>
      <xdr:row>28</xdr:row>
      <xdr:rowOff>161925</xdr:rowOff>
    </xdr:to>
    <xdr:sp>
      <xdr:nvSpPr>
        <xdr:cNvPr id="157" name="Rectangle 157"/>
        <xdr:cNvSpPr>
          <a:spLocks/>
        </xdr:cNvSpPr>
      </xdr:nvSpPr>
      <xdr:spPr>
        <a:xfrm>
          <a:off x="18916650" y="4829175"/>
          <a:ext cx="800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28</xdr:row>
      <xdr:rowOff>28575</xdr:rowOff>
    </xdr:from>
    <xdr:to>
      <xdr:col>33</xdr:col>
      <xdr:colOff>0</xdr:colOff>
      <xdr:row>28</xdr:row>
      <xdr:rowOff>161925</xdr:rowOff>
    </xdr:to>
    <xdr:sp>
      <xdr:nvSpPr>
        <xdr:cNvPr id="158" name="Rectangle 158"/>
        <xdr:cNvSpPr>
          <a:spLocks/>
        </xdr:cNvSpPr>
      </xdr:nvSpPr>
      <xdr:spPr>
        <a:xfrm>
          <a:off x="17745075" y="482917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28575</xdr:rowOff>
    </xdr:from>
    <xdr:to>
      <xdr:col>35</xdr:col>
      <xdr:colOff>323850</xdr:colOff>
      <xdr:row>29</xdr:row>
      <xdr:rowOff>161925</xdr:rowOff>
    </xdr:to>
    <xdr:sp>
      <xdr:nvSpPr>
        <xdr:cNvPr id="159" name="Rectangle 159"/>
        <xdr:cNvSpPr>
          <a:spLocks/>
        </xdr:cNvSpPr>
      </xdr:nvSpPr>
      <xdr:spPr>
        <a:xfrm>
          <a:off x="18916650" y="500062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28575</xdr:rowOff>
    </xdr:from>
    <xdr:to>
      <xdr:col>33</xdr:col>
      <xdr:colOff>0</xdr:colOff>
      <xdr:row>29</xdr:row>
      <xdr:rowOff>161925</xdr:rowOff>
    </xdr:to>
    <xdr:sp>
      <xdr:nvSpPr>
        <xdr:cNvPr id="160" name="Rectangle 160"/>
        <xdr:cNvSpPr>
          <a:spLocks/>
        </xdr:cNvSpPr>
      </xdr:nvSpPr>
      <xdr:spPr>
        <a:xfrm>
          <a:off x="17811750" y="500062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28575</xdr:rowOff>
    </xdr:from>
    <xdr:to>
      <xdr:col>35</xdr:col>
      <xdr:colOff>447675</xdr:colOff>
      <xdr:row>30</xdr:row>
      <xdr:rowOff>161925</xdr:rowOff>
    </xdr:to>
    <xdr:sp>
      <xdr:nvSpPr>
        <xdr:cNvPr id="161" name="Rectangle 161"/>
        <xdr:cNvSpPr>
          <a:spLocks/>
        </xdr:cNvSpPr>
      </xdr:nvSpPr>
      <xdr:spPr>
        <a:xfrm>
          <a:off x="18916650" y="5172075"/>
          <a:ext cx="838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619125</xdr:colOff>
      <xdr:row>30</xdr:row>
      <xdr:rowOff>28575</xdr:rowOff>
    </xdr:from>
    <xdr:to>
      <xdr:col>33</xdr:col>
      <xdr:colOff>0</xdr:colOff>
      <xdr:row>30</xdr:row>
      <xdr:rowOff>161925</xdr:rowOff>
    </xdr:to>
    <xdr:sp>
      <xdr:nvSpPr>
        <xdr:cNvPr id="162" name="Rectangle 162"/>
        <xdr:cNvSpPr>
          <a:spLocks/>
        </xdr:cNvSpPr>
      </xdr:nvSpPr>
      <xdr:spPr>
        <a:xfrm>
          <a:off x="17678400" y="5172075"/>
          <a:ext cx="8477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28575</xdr:rowOff>
    </xdr:from>
    <xdr:to>
      <xdr:col>35</xdr:col>
      <xdr:colOff>609600</xdr:colOff>
      <xdr:row>31</xdr:row>
      <xdr:rowOff>161925</xdr:rowOff>
    </xdr:to>
    <xdr:sp>
      <xdr:nvSpPr>
        <xdr:cNvPr id="163" name="Rectangle 163"/>
        <xdr:cNvSpPr>
          <a:spLocks/>
        </xdr:cNvSpPr>
      </xdr:nvSpPr>
      <xdr:spPr>
        <a:xfrm>
          <a:off x="18916650" y="5343525"/>
          <a:ext cx="10001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466725</xdr:colOff>
      <xdr:row>31</xdr:row>
      <xdr:rowOff>28575</xdr:rowOff>
    </xdr:from>
    <xdr:to>
      <xdr:col>33</xdr:col>
      <xdr:colOff>0</xdr:colOff>
      <xdr:row>31</xdr:row>
      <xdr:rowOff>161925</xdr:rowOff>
    </xdr:to>
    <xdr:sp>
      <xdr:nvSpPr>
        <xdr:cNvPr id="164" name="Rectangle 164"/>
        <xdr:cNvSpPr>
          <a:spLocks/>
        </xdr:cNvSpPr>
      </xdr:nvSpPr>
      <xdr:spPr>
        <a:xfrm>
          <a:off x="17526000" y="5343525"/>
          <a:ext cx="10001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28575</xdr:rowOff>
    </xdr:from>
    <xdr:to>
      <xdr:col>36</xdr:col>
      <xdr:colOff>76200</xdr:colOff>
      <xdr:row>32</xdr:row>
      <xdr:rowOff>161925</xdr:rowOff>
    </xdr:to>
    <xdr:sp>
      <xdr:nvSpPr>
        <xdr:cNvPr id="165" name="Rectangle 165"/>
        <xdr:cNvSpPr>
          <a:spLocks/>
        </xdr:cNvSpPr>
      </xdr:nvSpPr>
      <xdr:spPr>
        <a:xfrm>
          <a:off x="18916650" y="5514975"/>
          <a:ext cx="1200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32</xdr:row>
      <xdr:rowOff>28575</xdr:rowOff>
    </xdr:from>
    <xdr:to>
      <xdr:col>33</xdr:col>
      <xdr:colOff>0</xdr:colOff>
      <xdr:row>32</xdr:row>
      <xdr:rowOff>161925</xdr:rowOff>
    </xdr:to>
    <xdr:sp>
      <xdr:nvSpPr>
        <xdr:cNvPr id="166" name="Rectangle 166"/>
        <xdr:cNvSpPr>
          <a:spLocks/>
        </xdr:cNvSpPr>
      </xdr:nvSpPr>
      <xdr:spPr>
        <a:xfrm>
          <a:off x="17230725" y="5514975"/>
          <a:ext cx="12954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28575</xdr:rowOff>
    </xdr:from>
    <xdr:to>
      <xdr:col>35</xdr:col>
      <xdr:colOff>419100</xdr:colOff>
      <xdr:row>33</xdr:row>
      <xdr:rowOff>161925</xdr:rowOff>
    </xdr:to>
    <xdr:sp>
      <xdr:nvSpPr>
        <xdr:cNvPr id="167" name="Rectangle 167"/>
        <xdr:cNvSpPr>
          <a:spLocks/>
        </xdr:cNvSpPr>
      </xdr:nvSpPr>
      <xdr:spPr>
        <a:xfrm>
          <a:off x="18916650" y="568642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638175</xdr:colOff>
      <xdr:row>33</xdr:row>
      <xdr:rowOff>28575</xdr:rowOff>
    </xdr:from>
    <xdr:to>
      <xdr:col>33</xdr:col>
      <xdr:colOff>0</xdr:colOff>
      <xdr:row>33</xdr:row>
      <xdr:rowOff>161925</xdr:rowOff>
    </xdr:to>
    <xdr:sp>
      <xdr:nvSpPr>
        <xdr:cNvPr id="168" name="Rectangle 168"/>
        <xdr:cNvSpPr>
          <a:spLocks/>
        </xdr:cNvSpPr>
      </xdr:nvSpPr>
      <xdr:spPr>
        <a:xfrm>
          <a:off x="17697450" y="5686425"/>
          <a:ext cx="828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28575</xdr:rowOff>
    </xdr:from>
    <xdr:to>
      <xdr:col>35</xdr:col>
      <xdr:colOff>238125</xdr:colOff>
      <xdr:row>34</xdr:row>
      <xdr:rowOff>161925</xdr:rowOff>
    </xdr:to>
    <xdr:sp>
      <xdr:nvSpPr>
        <xdr:cNvPr id="169" name="Rectangle 169"/>
        <xdr:cNvSpPr>
          <a:spLocks/>
        </xdr:cNvSpPr>
      </xdr:nvSpPr>
      <xdr:spPr>
        <a:xfrm>
          <a:off x="18916650" y="5857875"/>
          <a:ext cx="6286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34</xdr:row>
      <xdr:rowOff>28575</xdr:rowOff>
    </xdr:from>
    <xdr:to>
      <xdr:col>33</xdr:col>
      <xdr:colOff>0</xdr:colOff>
      <xdr:row>34</xdr:row>
      <xdr:rowOff>161925</xdr:rowOff>
    </xdr:to>
    <xdr:sp>
      <xdr:nvSpPr>
        <xdr:cNvPr id="170" name="Rectangle 170"/>
        <xdr:cNvSpPr>
          <a:spLocks/>
        </xdr:cNvSpPr>
      </xdr:nvSpPr>
      <xdr:spPr>
        <a:xfrm>
          <a:off x="17859375" y="5857875"/>
          <a:ext cx="6667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28575</xdr:rowOff>
    </xdr:from>
    <xdr:to>
      <xdr:col>35</xdr:col>
      <xdr:colOff>171450</xdr:colOff>
      <xdr:row>35</xdr:row>
      <xdr:rowOff>161925</xdr:rowOff>
    </xdr:to>
    <xdr:sp>
      <xdr:nvSpPr>
        <xdr:cNvPr id="171" name="Rectangle 171"/>
        <xdr:cNvSpPr>
          <a:spLocks/>
        </xdr:cNvSpPr>
      </xdr:nvSpPr>
      <xdr:spPr>
        <a:xfrm>
          <a:off x="18916650" y="6029325"/>
          <a:ext cx="561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142875</xdr:colOff>
      <xdr:row>35</xdr:row>
      <xdr:rowOff>28575</xdr:rowOff>
    </xdr:from>
    <xdr:to>
      <xdr:col>33</xdr:col>
      <xdr:colOff>0</xdr:colOff>
      <xdr:row>35</xdr:row>
      <xdr:rowOff>161925</xdr:rowOff>
    </xdr:to>
    <xdr:sp>
      <xdr:nvSpPr>
        <xdr:cNvPr id="172" name="Rectangle 172"/>
        <xdr:cNvSpPr>
          <a:spLocks/>
        </xdr:cNvSpPr>
      </xdr:nvSpPr>
      <xdr:spPr>
        <a:xfrm>
          <a:off x="17935575" y="6029325"/>
          <a:ext cx="5905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28575</xdr:rowOff>
    </xdr:from>
    <xdr:to>
      <xdr:col>35</xdr:col>
      <xdr:colOff>152400</xdr:colOff>
      <xdr:row>36</xdr:row>
      <xdr:rowOff>161925</xdr:rowOff>
    </xdr:to>
    <xdr:sp>
      <xdr:nvSpPr>
        <xdr:cNvPr id="173" name="Rectangle 173"/>
        <xdr:cNvSpPr>
          <a:spLocks/>
        </xdr:cNvSpPr>
      </xdr:nvSpPr>
      <xdr:spPr>
        <a:xfrm>
          <a:off x="18916650" y="620077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36</xdr:row>
      <xdr:rowOff>28575</xdr:rowOff>
    </xdr:from>
    <xdr:to>
      <xdr:col>33</xdr:col>
      <xdr:colOff>0</xdr:colOff>
      <xdr:row>36</xdr:row>
      <xdr:rowOff>161925</xdr:rowOff>
    </xdr:to>
    <xdr:sp>
      <xdr:nvSpPr>
        <xdr:cNvPr id="174" name="Rectangle 174"/>
        <xdr:cNvSpPr>
          <a:spLocks/>
        </xdr:cNvSpPr>
      </xdr:nvSpPr>
      <xdr:spPr>
        <a:xfrm>
          <a:off x="17954625" y="6200775"/>
          <a:ext cx="5715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39</xdr:row>
      <xdr:rowOff>0</xdr:rowOff>
    </xdr:to>
    <xdr:sp>
      <xdr:nvSpPr>
        <xdr:cNvPr id="175" name="Line 175"/>
        <xdr:cNvSpPr>
          <a:spLocks/>
        </xdr:cNvSpPr>
      </xdr:nvSpPr>
      <xdr:spPr>
        <a:xfrm>
          <a:off x="1627822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1645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28575</xdr:rowOff>
    </xdr:from>
    <xdr:to>
      <xdr:col>36</xdr:col>
      <xdr:colOff>657225</xdr:colOff>
      <xdr:row>37</xdr:row>
      <xdr:rowOff>28575</xdr:rowOff>
    </xdr:to>
    <xdr:sp>
      <xdr:nvSpPr>
        <xdr:cNvPr id="177" name="Line 177"/>
        <xdr:cNvSpPr>
          <a:spLocks/>
        </xdr:cNvSpPr>
      </xdr:nvSpPr>
      <xdr:spPr>
        <a:xfrm>
          <a:off x="189166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37</xdr:row>
      <xdr:rowOff>28575</xdr:rowOff>
    </xdr:from>
    <xdr:to>
      <xdr:col>33</xdr:col>
      <xdr:colOff>0</xdr:colOff>
      <xdr:row>37</xdr:row>
      <xdr:rowOff>28575</xdr:rowOff>
    </xdr:to>
    <xdr:sp>
      <xdr:nvSpPr>
        <xdr:cNvPr id="178" name="Line 178"/>
        <xdr:cNvSpPr>
          <a:spLocks/>
        </xdr:cNvSpPr>
      </xdr:nvSpPr>
      <xdr:spPr>
        <a:xfrm flipH="1">
          <a:off x="167449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37</xdr:row>
      <xdr:rowOff>28575</xdr:rowOff>
    </xdr:to>
    <xdr:sp>
      <xdr:nvSpPr>
        <xdr:cNvPr id="179" name="Line 179"/>
        <xdr:cNvSpPr>
          <a:spLocks/>
        </xdr:cNvSpPr>
      </xdr:nvSpPr>
      <xdr:spPr>
        <a:xfrm>
          <a:off x="189166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37</xdr:row>
      <xdr:rowOff>28575</xdr:rowOff>
    </xdr:to>
    <xdr:sp>
      <xdr:nvSpPr>
        <xdr:cNvPr id="180" name="Line 180"/>
        <xdr:cNvSpPr>
          <a:spLocks/>
        </xdr:cNvSpPr>
      </xdr:nvSpPr>
      <xdr:spPr>
        <a:xfrm>
          <a:off x="1852612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37</xdr:row>
      <xdr:rowOff>28575</xdr:rowOff>
    </xdr:from>
    <xdr:to>
      <xdr:col>35</xdr:col>
      <xdr:colOff>114300</xdr:colOff>
      <xdr:row>37</xdr:row>
      <xdr:rowOff>47625</xdr:rowOff>
    </xdr:to>
    <xdr:sp>
      <xdr:nvSpPr>
        <xdr:cNvPr id="181" name="Line 181"/>
        <xdr:cNvSpPr>
          <a:spLocks/>
        </xdr:cNvSpPr>
      </xdr:nvSpPr>
      <xdr:spPr>
        <a:xfrm>
          <a:off x="194214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37</xdr:row>
      <xdr:rowOff>66675</xdr:rowOff>
    </xdr:from>
    <xdr:to>
      <xdr:col>35</xdr:col>
      <xdr:colOff>304800</xdr:colOff>
      <xdr:row>38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93643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37</xdr:row>
      <xdr:rowOff>28575</xdr:rowOff>
    </xdr:from>
    <xdr:to>
      <xdr:col>32</xdr:col>
      <xdr:colOff>228600</xdr:colOff>
      <xdr:row>37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180213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37</xdr:row>
      <xdr:rowOff>66675</xdr:rowOff>
    </xdr:from>
    <xdr:to>
      <xdr:col>32</xdr:col>
      <xdr:colOff>419100</xdr:colOff>
      <xdr:row>38</xdr:row>
      <xdr:rowOff>142875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795462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37</xdr:row>
      <xdr:rowOff>28575</xdr:rowOff>
    </xdr:from>
    <xdr:to>
      <xdr:col>35</xdr:col>
      <xdr:colOff>628650</xdr:colOff>
      <xdr:row>37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199358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37</xdr:row>
      <xdr:rowOff>66675</xdr:rowOff>
    </xdr:from>
    <xdr:to>
      <xdr:col>36</xdr:col>
      <xdr:colOff>85725</xdr:colOff>
      <xdr:row>38</xdr:row>
      <xdr:rowOff>142875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98691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37</xdr:row>
      <xdr:rowOff>28575</xdr:rowOff>
    </xdr:from>
    <xdr:to>
      <xdr:col>31</xdr:col>
      <xdr:colOff>447675</xdr:colOff>
      <xdr:row>37</xdr:row>
      <xdr:rowOff>47625</xdr:rowOff>
    </xdr:to>
    <xdr:sp>
      <xdr:nvSpPr>
        <xdr:cNvPr id="187" name="Line 187"/>
        <xdr:cNvSpPr>
          <a:spLocks/>
        </xdr:cNvSpPr>
      </xdr:nvSpPr>
      <xdr:spPr>
        <a:xfrm>
          <a:off x="175069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37</xdr:row>
      <xdr:rowOff>66675</xdr:rowOff>
    </xdr:from>
    <xdr:to>
      <xdr:col>31</xdr:col>
      <xdr:colOff>638175</xdr:colOff>
      <xdr:row>38</xdr:row>
      <xdr:rowOff>142875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744980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37</xdr:row>
      <xdr:rowOff>28575</xdr:rowOff>
    </xdr:from>
    <xdr:to>
      <xdr:col>36</xdr:col>
      <xdr:colOff>400050</xdr:colOff>
      <xdr:row>37</xdr:row>
      <xdr:rowOff>47625</xdr:rowOff>
    </xdr:to>
    <xdr:sp>
      <xdr:nvSpPr>
        <xdr:cNvPr id="189" name="Line 189"/>
        <xdr:cNvSpPr>
          <a:spLocks/>
        </xdr:cNvSpPr>
      </xdr:nvSpPr>
      <xdr:spPr>
        <a:xfrm>
          <a:off x="204406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590550</xdr:colOff>
      <xdr:row>38</xdr:row>
      <xdr:rowOff>142875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3739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37</xdr:row>
      <xdr:rowOff>28575</xdr:rowOff>
    </xdr:from>
    <xdr:to>
      <xdr:col>30</xdr:col>
      <xdr:colOff>333375</xdr:colOff>
      <xdr:row>37</xdr:row>
      <xdr:rowOff>47625</xdr:rowOff>
    </xdr:to>
    <xdr:sp>
      <xdr:nvSpPr>
        <xdr:cNvPr id="191" name="Line 191"/>
        <xdr:cNvSpPr>
          <a:spLocks/>
        </xdr:cNvSpPr>
      </xdr:nvSpPr>
      <xdr:spPr>
        <a:xfrm>
          <a:off x="170021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37</xdr:row>
      <xdr:rowOff>66675</xdr:rowOff>
    </xdr:from>
    <xdr:to>
      <xdr:col>31</xdr:col>
      <xdr:colOff>133350</xdr:colOff>
      <xdr:row>38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69354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714375</xdr:colOff>
      <xdr:row>38</xdr:row>
      <xdr:rowOff>142875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373975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14</xdr:row>
      <xdr:rowOff>9525</xdr:rowOff>
    </xdr:from>
    <xdr:to>
      <xdr:col>31</xdr:col>
      <xdr:colOff>657225</xdr:colOff>
      <xdr:row>15</xdr:row>
      <xdr:rowOff>95250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740217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14</xdr:row>
      <xdr:rowOff>9525</xdr:rowOff>
    </xdr:from>
    <xdr:to>
      <xdr:col>36</xdr:col>
      <xdr:colOff>314325</xdr:colOff>
      <xdr:row>15</xdr:row>
      <xdr:rowOff>95250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0406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33</xdr:col>
      <xdr:colOff>0</xdr:colOff>
      <xdr:row>80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1627822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189166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28575</xdr:rowOff>
    </xdr:from>
    <xdr:to>
      <xdr:col>34</xdr:col>
      <xdr:colOff>0</xdr:colOff>
      <xdr:row>57</xdr:row>
      <xdr:rowOff>161925</xdr:rowOff>
    </xdr:to>
    <xdr:sp>
      <xdr:nvSpPr>
        <xdr:cNvPr id="198" name="Rectangle 198"/>
        <xdr:cNvSpPr>
          <a:spLocks/>
        </xdr:cNvSpPr>
      </xdr:nvSpPr>
      <xdr:spPr>
        <a:xfrm>
          <a:off x="18916650" y="980122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28575</xdr:rowOff>
    </xdr:from>
    <xdr:to>
      <xdr:col>33</xdr:col>
      <xdr:colOff>0</xdr:colOff>
      <xdr:row>57</xdr:row>
      <xdr:rowOff>161925</xdr:rowOff>
    </xdr:to>
    <xdr:sp>
      <xdr:nvSpPr>
        <xdr:cNvPr id="199" name="Rectangle 199"/>
        <xdr:cNvSpPr>
          <a:spLocks/>
        </xdr:cNvSpPr>
      </xdr:nvSpPr>
      <xdr:spPr>
        <a:xfrm>
          <a:off x="18526125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58</xdr:row>
      <xdr:rowOff>28575</xdr:rowOff>
    </xdr:from>
    <xdr:to>
      <xdr:col>34</xdr:col>
      <xdr:colOff>19050</xdr:colOff>
      <xdr:row>58</xdr:row>
      <xdr:rowOff>161925</xdr:rowOff>
    </xdr:to>
    <xdr:sp>
      <xdr:nvSpPr>
        <xdr:cNvPr id="200" name="Rectangle 200"/>
        <xdr:cNvSpPr>
          <a:spLocks/>
        </xdr:cNvSpPr>
      </xdr:nvSpPr>
      <xdr:spPr>
        <a:xfrm>
          <a:off x="18916650" y="9972675"/>
          <a:ext cx="19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723900</xdr:colOff>
      <xdr:row>58</xdr:row>
      <xdr:rowOff>28575</xdr:rowOff>
    </xdr:from>
    <xdr:to>
      <xdr:col>33</xdr:col>
      <xdr:colOff>0</xdr:colOff>
      <xdr:row>58</xdr:row>
      <xdr:rowOff>161925</xdr:rowOff>
    </xdr:to>
    <xdr:sp>
      <xdr:nvSpPr>
        <xdr:cNvPr id="201" name="Rectangle 201"/>
        <xdr:cNvSpPr>
          <a:spLocks/>
        </xdr:cNvSpPr>
      </xdr:nvSpPr>
      <xdr:spPr>
        <a:xfrm>
          <a:off x="18516600" y="997267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59</xdr:row>
      <xdr:rowOff>28575</xdr:rowOff>
    </xdr:from>
    <xdr:to>
      <xdr:col>34</xdr:col>
      <xdr:colOff>66675</xdr:colOff>
      <xdr:row>59</xdr:row>
      <xdr:rowOff>161925</xdr:rowOff>
    </xdr:to>
    <xdr:sp>
      <xdr:nvSpPr>
        <xdr:cNvPr id="202" name="Rectangle 202"/>
        <xdr:cNvSpPr>
          <a:spLocks/>
        </xdr:cNvSpPr>
      </xdr:nvSpPr>
      <xdr:spPr>
        <a:xfrm>
          <a:off x="18916650" y="10144125"/>
          <a:ext cx="66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704850</xdr:colOff>
      <xdr:row>59</xdr:row>
      <xdr:rowOff>28575</xdr:rowOff>
    </xdr:from>
    <xdr:to>
      <xdr:col>33</xdr:col>
      <xdr:colOff>0</xdr:colOff>
      <xdr:row>59</xdr:row>
      <xdr:rowOff>161925</xdr:rowOff>
    </xdr:to>
    <xdr:sp>
      <xdr:nvSpPr>
        <xdr:cNvPr id="203" name="Rectangle 203"/>
        <xdr:cNvSpPr>
          <a:spLocks/>
        </xdr:cNvSpPr>
      </xdr:nvSpPr>
      <xdr:spPr>
        <a:xfrm>
          <a:off x="18497550" y="10144125"/>
          <a:ext cx="28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60</xdr:row>
      <xdr:rowOff>28575</xdr:rowOff>
    </xdr:from>
    <xdr:to>
      <xdr:col>34</xdr:col>
      <xdr:colOff>200025</xdr:colOff>
      <xdr:row>60</xdr:row>
      <xdr:rowOff>161925</xdr:rowOff>
    </xdr:to>
    <xdr:sp>
      <xdr:nvSpPr>
        <xdr:cNvPr id="204" name="Rectangle 204"/>
        <xdr:cNvSpPr>
          <a:spLocks/>
        </xdr:cNvSpPr>
      </xdr:nvSpPr>
      <xdr:spPr>
        <a:xfrm>
          <a:off x="18916650" y="10315575"/>
          <a:ext cx="200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638175</xdr:colOff>
      <xdr:row>60</xdr:row>
      <xdr:rowOff>28575</xdr:rowOff>
    </xdr:from>
    <xdr:to>
      <xdr:col>33</xdr:col>
      <xdr:colOff>0</xdr:colOff>
      <xdr:row>60</xdr:row>
      <xdr:rowOff>161925</xdr:rowOff>
    </xdr:to>
    <xdr:sp>
      <xdr:nvSpPr>
        <xdr:cNvPr id="205" name="Rectangle 205"/>
        <xdr:cNvSpPr>
          <a:spLocks/>
        </xdr:cNvSpPr>
      </xdr:nvSpPr>
      <xdr:spPr>
        <a:xfrm>
          <a:off x="18430875" y="10315575"/>
          <a:ext cx="95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28575</xdr:rowOff>
    </xdr:from>
    <xdr:to>
      <xdr:col>34</xdr:col>
      <xdr:colOff>361950</xdr:colOff>
      <xdr:row>61</xdr:row>
      <xdr:rowOff>161925</xdr:rowOff>
    </xdr:to>
    <xdr:sp>
      <xdr:nvSpPr>
        <xdr:cNvPr id="206" name="Rectangle 206"/>
        <xdr:cNvSpPr>
          <a:spLocks/>
        </xdr:cNvSpPr>
      </xdr:nvSpPr>
      <xdr:spPr>
        <a:xfrm>
          <a:off x="18916650" y="10487025"/>
          <a:ext cx="361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542925</xdr:colOff>
      <xdr:row>61</xdr:row>
      <xdr:rowOff>28575</xdr:rowOff>
    </xdr:from>
    <xdr:to>
      <xdr:col>33</xdr:col>
      <xdr:colOff>0</xdr:colOff>
      <xdr:row>61</xdr:row>
      <xdr:rowOff>161925</xdr:rowOff>
    </xdr:to>
    <xdr:sp>
      <xdr:nvSpPr>
        <xdr:cNvPr id="207" name="Rectangle 207"/>
        <xdr:cNvSpPr>
          <a:spLocks/>
        </xdr:cNvSpPr>
      </xdr:nvSpPr>
      <xdr:spPr>
        <a:xfrm>
          <a:off x="18335625" y="10487025"/>
          <a:ext cx="1905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62</xdr:row>
      <xdr:rowOff>28575</xdr:rowOff>
    </xdr:from>
    <xdr:to>
      <xdr:col>35</xdr:col>
      <xdr:colOff>76200</xdr:colOff>
      <xdr:row>62</xdr:row>
      <xdr:rowOff>161925</xdr:rowOff>
    </xdr:to>
    <xdr:sp>
      <xdr:nvSpPr>
        <xdr:cNvPr id="208" name="Rectangle 208"/>
        <xdr:cNvSpPr>
          <a:spLocks/>
        </xdr:cNvSpPr>
      </xdr:nvSpPr>
      <xdr:spPr>
        <a:xfrm>
          <a:off x="18916650" y="10658475"/>
          <a:ext cx="466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495300</xdr:colOff>
      <xdr:row>62</xdr:row>
      <xdr:rowOff>28575</xdr:rowOff>
    </xdr:from>
    <xdr:to>
      <xdr:col>33</xdr:col>
      <xdr:colOff>0</xdr:colOff>
      <xdr:row>62</xdr:row>
      <xdr:rowOff>161925</xdr:rowOff>
    </xdr:to>
    <xdr:sp>
      <xdr:nvSpPr>
        <xdr:cNvPr id="209" name="Rectangle 209"/>
        <xdr:cNvSpPr>
          <a:spLocks/>
        </xdr:cNvSpPr>
      </xdr:nvSpPr>
      <xdr:spPr>
        <a:xfrm>
          <a:off x="18288000" y="10658475"/>
          <a:ext cx="2381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28575</xdr:rowOff>
    </xdr:from>
    <xdr:to>
      <xdr:col>35</xdr:col>
      <xdr:colOff>200025</xdr:colOff>
      <xdr:row>63</xdr:row>
      <xdr:rowOff>161925</xdr:rowOff>
    </xdr:to>
    <xdr:sp>
      <xdr:nvSpPr>
        <xdr:cNvPr id="210" name="Rectangle 210"/>
        <xdr:cNvSpPr>
          <a:spLocks/>
        </xdr:cNvSpPr>
      </xdr:nvSpPr>
      <xdr:spPr>
        <a:xfrm>
          <a:off x="18916650" y="10829925"/>
          <a:ext cx="590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333375</xdr:colOff>
      <xdr:row>63</xdr:row>
      <xdr:rowOff>28575</xdr:rowOff>
    </xdr:from>
    <xdr:to>
      <xdr:col>33</xdr:col>
      <xdr:colOff>0</xdr:colOff>
      <xdr:row>63</xdr:row>
      <xdr:rowOff>161925</xdr:rowOff>
    </xdr:to>
    <xdr:sp>
      <xdr:nvSpPr>
        <xdr:cNvPr id="211" name="Rectangle 211"/>
        <xdr:cNvSpPr>
          <a:spLocks/>
        </xdr:cNvSpPr>
      </xdr:nvSpPr>
      <xdr:spPr>
        <a:xfrm>
          <a:off x="18126075" y="10829925"/>
          <a:ext cx="400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64</xdr:row>
      <xdr:rowOff>28575</xdr:rowOff>
    </xdr:from>
    <xdr:to>
      <xdr:col>35</xdr:col>
      <xdr:colOff>304800</xdr:colOff>
      <xdr:row>64</xdr:row>
      <xdr:rowOff>161925</xdr:rowOff>
    </xdr:to>
    <xdr:sp>
      <xdr:nvSpPr>
        <xdr:cNvPr id="212" name="Rectangle 212"/>
        <xdr:cNvSpPr>
          <a:spLocks/>
        </xdr:cNvSpPr>
      </xdr:nvSpPr>
      <xdr:spPr>
        <a:xfrm>
          <a:off x="18916650" y="1100137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64</xdr:row>
      <xdr:rowOff>28575</xdr:rowOff>
    </xdr:from>
    <xdr:to>
      <xdr:col>33</xdr:col>
      <xdr:colOff>0</xdr:colOff>
      <xdr:row>64</xdr:row>
      <xdr:rowOff>161925</xdr:rowOff>
    </xdr:to>
    <xdr:sp>
      <xdr:nvSpPr>
        <xdr:cNvPr id="213" name="Rectangle 213"/>
        <xdr:cNvSpPr>
          <a:spLocks/>
        </xdr:cNvSpPr>
      </xdr:nvSpPr>
      <xdr:spPr>
        <a:xfrm>
          <a:off x="17945100" y="1100137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65</xdr:row>
      <xdr:rowOff>28575</xdr:rowOff>
    </xdr:from>
    <xdr:to>
      <xdr:col>35</xdr:col>
      <xdr:colOff>428625</xdr:colOff>
      <xdr:row>65</xdr:row>
      <xdr:rowOff>161925</xdr:rowOff>
    </xdr:to>
    <xdr:sp>
      <xdr:nvSpPr>
        <xdr:cNvPr id="214" name="Rectangle 214"/>
        <xdr:cNvSpPr>
          <a:spLocks/>
        </xdr:cNvSpPr>
      </xdr:nvSpPr>
      <xdr:spPr>
        <a:xfrm>
          <a:off x="18916650" y="11172825"/>
          <a:ext cx="819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714375</xdr:colOff>
      <xdr:row>65</xdr:row>
      <xdr:rowOff>28575</xdr:rowOff>
    </xdr:from>
    <xdr:to>
      <xdr:col>33</xdr:col>
      <xdr:colOff>0</xdr:colOff>
      <xdr:row>65</xdr:row>
      <xdr:rowOff>161925</xdr:rowOff>
    </xdr:to>
    <xdr:sp>
      <xdr:nvSpPr>
        <xdr:cNvPr id="215" name="Rectangle 215"/>
        <xdr:cNvSpPr>
          <a:spLocks/>
        </xdr:cNvSpPr>
      </xdr:nvSpPr>
      <xdr:spPr>
        <a:xfrm>
          <a:off x="17773650" y="11172825"/>
          <a:ext cx="7524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66</xdr:row>
      <xdr:rowOff>28575</xdr:rowOff>
    </xdr:from>
    <xdr:to>
      <xdr:col>35</xdr:col>
      <xdr:colOff>466725</xdr:colOff>
      <xdr:row>66</xdr:row>
      <xdr:rowOff>161925</xdr:rowOff>
    </xdr:to>
    <xdr:sp>
      <xdr:nvSpPr>
        <xdr:cNvPr id="216" name="Rectangle 216"/>
        <xdr:cNvSpPr>
          <a:spLocks/>
        </xdr:cNvSpPr>
      </xdr:nvSpPr>
      <xdr:spPr>
        <a:xfrm>
          <a:off x="18916650" y="11344275"/>
          <a:ext cx="8572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666750</xdr:colOff>
      <xdr:row>66</xdr:row>
      <xdr:rowOff>28575</xdr:rowOff>
    </xdr:from>
    <xdr:to>
      <xdr:col>33</xdr:col>
      <xdr:colOff>0</xdr:colOff>
      <xdr:row>66</xdr:row>
      <xdr:rowOff>161925</xdr:rowOff>
    </xdr:to>
    <xdr:sp>
      <xdr:nvSpPr>
        <xdr:cNvPr id="217" name="Rectangle 217"/>
        <xdr:cNvSpPr>
          <a:spLocks/>
        </xdr:cNvSpPr>
      </xdr:nvSpPr>
      <xdr:spPr>
        <a:xfrm>
          <a:off x="17726025" y="11344275"/>
          <a:ext cx="800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67</xdr:row>
      <xdr:rowOff>28575</xdr:rowOff>
    </xdr:from>
    <xdr:to>
      <xdr:col>35</xdr:col>
      <xdr:colOff>504825</xdr:colOff>
      <xdr:row>67</xdr:row>
      <xdr:rowOff>161925</xdr:rowOff>
    </xdr:to>
    <xdr:sp>
      <xdr:nvSpPr>
        <xdr:cNvPr id="218" name="Rectangle 218"/>
        <xdr:cNvSpPr>
          <a:spLocks/>
        </xdr:cNvSpPr>
      </xdr:nvSpPr>
      <xdr:spPr>
        <a:xfrm>
          <a:off x="18916650" y="11515725"/>
          <a:ext cx="895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628650</xdr:colOff>
      <xdr:row>67</xdr:row>
      <xdr:rowOff>28575</xdr:rowOff>
    </xdr:from>
    <xdr:to>
      <xdr:col>33</xdr:col>
      <xdr:colOff>0</xdr:colOff>
      <xdr:row>67</xdr:row>
      <xdr:rowOff>161925</xdr:rowOff>
    </xdr:to>
    <xdr:sp>
      <xdr:nvSpPr>
        <xdr:cNvPr id="219" name="Rectangle 219"/>
        <xdr:cNvSpPr>
          <a:spLocks/>
        </xdr:cNvSpPr>
      </xdr:nvSpPr>
      <xdr:spPr>
        <a:xfrm>
          <a:off x="17687925" y="11515725"/>
          <a:ext cx="8382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68</xdr:row>
      <xdr:rowOff>28575</xdr:rowOff>
    </xdr:from>
    <xdr:to>
      <xdr:col>36</xdr:col>
      <xdr:colOff>28575</xdr:colOff>
      <xdr:row>68</xdr:row>
      <xdr:rowOff>161925</xdr:rowOff>
    </xdr:to>
    <xdr:sp>
      <xdr:nvSpPr>
        <xdr:cNvPr id="220" name="Rectangle 220"/>
        <xdr:cNvSpPr>
          <a:spLocks/>
        </xdr:cNvSpPr>
      </xdr:nvSpPr>
      <xdr:spPr>
        <a:xfrm>
          <a:off x="18916650" y="11687175"/>
          <a:ext cx="1152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68</xdr:row>
      <xdr:rowOff>28575</xdr:rowOff>
    </xdr:from>
    <xdr:to>
      <xdr:col>33</xdr:col>
      <xdr:colOff>0</xdr:colOff>
      <xdr:row>68</xdr:row>
      <xdr:rowOff>161925</xdr:rowOff>
    </xdr:to>
    <xdr:sp>
      <xdr:nvSpPr>
        <xdr:cNvPr id="221" name="Rectangle 221"/>
        <xdr:cNvSpPr>
          <a:spLocks/>
        </xdr:cNvSpPr>
      </xdr:nvSpPr>
      <xdr:spPr>
        <a:xfrm>
          <a:off x="17411700" y="11687175"/>
          <a:ext cx="1114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69</xdr:row>
      <xdr:rowOff>28575</xdr:rowOff>
    </xdr:from>
    <xdr:to>
      <xdr:col>35</xdr:col>
      <xdr:colOff>361950</xdr:colOff>
      <xdr:row>69</xdr:row>
      <xdr:rowOff>161925</xdr:rowOff>
    </xdr:to>
    <xdr:sp>
      <xdr:nvSpPr>
        <xdr:cNvPr id="222" name="Rectangle 222"/>
        <xdr:cNvSpPr>
          <a:spLocks/>
        </xdr:cNvSpPr>
      </xdr:nvSpPr>
      <xdr:spPr>
        <a:xfrm>
          <a:off x="18916650" y="11858625"/>
          <a:ext cx="752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28575</xdr:rowOff>
    </xdr:from>
    <xdr:to>
      <xdr:col>33</xdr:col>
      <xdr:colOff>0</xdr:colOff>
      <xdr:row>69</xdr:row>
      <xdr:rowOff>161925</xdr:rowOff>
    </xdr:to>
    <xdr:sp>
      <xdr:nvSpPr>
        <xdr:cNvPr id="223" name="Rectangle 223"/>
        <xdr:cNvSpPr>
          <a:spLocks/>
        </xdr:cNvSpPr>
      </xdr:nvSpPr>
      <xdr:spPr>
        <a:xfrm>
          <a:off x="17792700" y="11858625"/>
          <a:ext cx="733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70</xdr:row>
      <xdr:rowOff>28575</xdr:rowOff>
    </xdr:from>
    <xdr:to>
      <xdr:col>35</xdr:col>
      <xdr:colOff>323850</xdr:colOff>
      <xdr:row>70</xdr:row>
      <xdr:rowOff>161925</xdr:rowOff>
    </xdr:to>
    <xdr:sp>
      <xdr:nvSpPr>
        <xdr:cNvPr id="224" name="Rectangle 224"/>
        <xdr:cNvSpPr>
          <a:spLocks/>
        </xdr:cNvSpPr>
      </xdr:nvSpPr>
      <xdr:spPr>
        <a:xfrm>
          <a:off x="18916650" y="1203007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70</xdr:row>
      <xdr:rowOff>28575</xdr:rowOff>
    </xdr:from>
    <xdr:to>
      <xdr:col>33</xdr:col>
      <xdr:colOff>0</xdr:colOff>
      <xdr:row>70</xdr:row>
      <xdr:rowOff>161925</xdr:rowOff>
    </xdr:to>
    <xdr:sp>
      <xdr:nvSpPr>
        <xdr:cNvPr id="225" name="Rectangle 225"/>
        <xdr:cNvSpPr>
          <a:spLocks/>
        </xdr:cNvSpPr>
      </xdr:nvSpPr>
      <xdr:spPr>
        <a:xfrm>
          <a:off x="17811750" y="1203007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71</xdr:row>
      <xdr:rowOff>28575</xdr:rowOff>
    </xdr:from>
    <xdr:to>
      <xdr:col>35</xdr:col>
      <xdr:colOff>447675</xdr:colOff>
      <xdr:row>71</xdr:row>
      <xdr:rowOff>161925</xdr:rowOff>
    </xdr:to>
    <xdr:sp>
      <xdr:nvSpPr>
        <xdr:cNvPr id="226" name="Rectangle 226"/>
        <xdr:cNvSpPr>
          <a:spLocks/>
        </xdr:cNvSpPr>
      </xdr:nvSpPr>
      <xdr:spPr>
        <a:xfrm>
          <a:off x="18916650" y="12201525"/>
          <a:ext cx="838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619125</xdr:colOff>
      <xdr:row>71</xdr:row>
      <xdr:rowOff>28575</xdr:rowOff>
    </xdr:from>
    <xdr:to>
      <xdr:col>33</xdr:col>
      <xdr:colOff>0</xdr:colOff>
      <xdr:row>71</xdr:row>
      <xdr:rowOff>161925</xdr:rowOff>
    </xdr:to>
    <xdr:sp>
      <xdr:nvSpPr>
        <xdr:cNvPr id="227" name="Rectangle 227"/>
        <xdr:cNvSpPr>
          <a:spLocks/>
        </xdr:cNvSpPr>
      </xdr:nvSpPr>
      <xdr:spPr>
        <a:xfrm>
          <a:off x="17678400" y="12201525"/>
          <a:ext cx="8477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72</xdr:row>
      <xdr:rowOff>28575</xdr:rowOff>
    </xdr:from>
    <xdr:to>
      <xdr:col>35</xdr:col>
      <xdr:colOff>666750</xdr:colOff>
      <xdr:row>72</xdr:row>
      <xdr:rowOff>161925</xdr:rowOff>
    </xdr:to>
    <xdr:sp>
      <xdr:nvSpPr>
        <xdr:cNvPr id="228" name="Rectangle 228"/>
        <xdr:cNvSpPr>
          <a:spLocks/>
        </xdr:cNvSpPr>
      </xdr:nvSpPr>
      <xdr:spPr>
        <a:xfrm>
          <a:off x="18916650" y="12372975"/>
          <a:ext cx="10572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72</xdr:row>
      <xdr:rowOff>28575</xdr:rowOff>
    </xdr:from>
    <xdr:to>
      <xdr:col>33</xdr:col>
      <xdr:colOff>0</xdr:colOff>
      <xdr:row>72</xdr:row>
      <xdr:rowOff>161925</xdr:rowOff>
    </xdr:to>
    <xdr:sp>
      <xdr:nvSpPr>
        <xdr:cNvPr id="229" name="Rectangle 229"/>
        <xdr:cNvSpPr>
          <a:spLocks/>
        </xdr:cNvSpPr>
      </xdr:nvSpPr>
      <xdr:spPr>
        <a:xfrm>
          <a:off x="17459325" y="12372975"/>
          <a:ext cx="1066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73</xdr:row>
      <xdr:rowOff>28575</xdr:rowOff>
    </xdr:from>
    <xdr:to>
      <xdr:col>36</xdr:col>
      <xdr:colOff>57150</xdr:colOff>
      <xdr:row>73</xdr:row>
      <xdr:rowOff>161925</xdr:rowOff>
    </xdr:to>
    <xdr:sp>
      <xdr:nvSpPr>
        <xdr:cNvPr id="230" name="Rectangle 230"/>
        <xdr:cNvSpPr>
          <a:spLocks/>
        </xdr:cNvSpPr>
      </xdr:nvSpPr>
      <xdr:spPr>
        <a:xfrm>
          <a:off x="18916650" y="12544425"/>
          <a:ext cx="1181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73</xdr:row>
      <xdr:rowOff>28575</xdr:rowOff>
    </xdr:from>
    <xdr:to>
      <xdr:col>33</xdr:col>
      <xdr:colOff>0</xdr:colOff>
      <xdr:row>73</xdr:row>
      <xdr:rowOff>161925</xdr:rowOff>
    </xdr:to>
    <xdr:sp>
      <xdr:nvSpPr>
        <xdr:cNvPr id="231" name="Rectangle 231"/>
        <xdr:cNvSpPr>
          <a:spLocks/>
        </xdr:cNvSpPr>
      </xdr:nvSpPr>
      <xdr:spPr>
        <a:xfrm>
          <a:off x="17259300" y="12544425"/>
          <a:ext cx="12668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74</xdr:row>
      <xdr:rowOff>28575</xdr:rowOff>
    </xdr:from>
    <xdr:to>
      <xdr:col>35</xdr:col>
      <xdr:colOff>381000</xdr:colOff>
      <xdr:row>74</xdr:row>
      <xdr:rowOff>161925</xdr:rowOff>
    </xdr:to>
    <xdr:sp>
      <xdr:nvSpPr>
        <xdr:cNvPr id="232" name="Rectangle 232"/>
        <xdr:cNvSpPr>
          <a:spLocks/>
        </xdr:cNvSpPr>
      </xdr:nvSpPr>
      <xdr:spPr>
        <a:xfrm>
          <a:off x="18916650" y="12715875"/>
          <a:ext cx="771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676275</xdr:colOff>
      <xdr:row>74</xdr:row>
      <xdr:rowOff>28575</xdr:rowOff>
    </xdr:from>
    <xdr:to>
      <xdr:col>33</xdr:col>
      <xdr:colOff>0</xdr:colOff>
      <xdr:row>74</xdr:row>
      <xdr:rowOff>161925</xdr:rowOff>
    </xdr:to>
    <xdr:sp>
      <xdr:nvSpPr>
        <xdr:cNvPr id="233" name="Rectangle 233"/>
        <xdr:cNvSpPr>
          <a:spLocks/>
        </xdr:cNvSpPr>
      </xdr:nvSpPr>
      <xdr:spPr>
        <a:xfrm>
          <a:off x="17735550" y="12715875"/>
          <a:ext cx="790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75</xdr:row>
      <xdr:rowOff>28575</xdr:rowOff>
    </xdr:from>
    <xdr:to>
      <xdr:col>35</xdr:col>
      <xdr:colOff>219075</xdr:colOff>
      <xdr:row>75</xdr:row>
      <xdr:rowOff>161925</xdr:rowOff>
    </xdr:to>
    <xdr:sp>
      <xdr:nvSpPr>
        <xdr:cNvPr id="234" name="Rectangle 234"/>
        <xdr:cNvSpPr>
          <a:spLocks/>
        </xdr:cNvSpPr>
      </xdr:nvSpPr>
      <xdr:spPr>
        <a:xfrm>
          <a:off x="18916650" y="12887325"/>
          <a:ext cx="609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75</xdr:row>
      <xdr:rowOff>28575</xdr:rowOff>
    </xdr:from>
    <xdr:to>
      <xdr:col>33</xdr:col>
      <xdr:colOff>0</xdr:colOff>
      <xdr:row>75</xdr:row>
      <xdr:rowOff>161925</xdr:rowOff>
    </xdr:to>
    <xdr:sp>
      <xdr:nvSpPr>
        <xdr:cNvPr id="235" name="Rectangle 235"/>
        <xdr:cNvSpPr>
          <a:spLocks/>
        </xdr:cNvSpPr>
      </xdr:nvSpPr>
      <xdr:spPr>
        <a:xfrm>
          <a:off x="17878425" y="12887325"/>
          <a:ext cx="6477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76</xdr:row>
      <xdr:rowOff>28575</xdr:rowOff>
    </xdr:from>
    <xdr:to>
      <xdr:col>35</xdr:col>
      <xdr:colOff>152400</xdr:colOff>
      <xdr:row>76</xdr:row>
      <xdr:rowOff>161925</xdr:rowOff>
    </xdr:to>
    <xdr:sp>
      <xdr:nvSpPr>
        <xdr:cNvPr id="236" name="Rectangle 236"/>
        <xdr:cNvSpPr>
          <a:spLocks/>
        </xdr:cNvSpPr>
      </xdr:nvSpPr>
      <xdr:spPr>
        <a:xfrm>
          <a:off x="18916650" y="1305877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76</xdr:row>
      <xdr:rowOff>28575</xdr:rowOff>
    </xdr:from>
    <xdr:to>
      <xdr:col>33</xdr:col>
      <xdr:colOff>0</xdr:colOff>
      <xdr:row>76</xdr:row>
      <xdr:rowOff>161925</xdr:rowOff>
    </xdr:to>
    <xdr:sp>
      <xdr:nvSpPr>
        <xdr:cNvPr id="237" name="Rectangle 237"/>
        <xdr:cNvSpPr>
          <a:spLocks/>
        </xdr:cNvSpPr>
      </xdr:nvSpPr>
      <xdr:spPr>
        <a:xfrm>
          <a:off x="17954625" y="13058775"/>
          <a:ext cx="5715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77</xdr:row>
      <xdr:rowOff>28575</xdr:rowOff>
    </xdr:from>
    <xdr:to>
      <xdr:col>35</xdr:col>
      <xdr:colOff>152400</xdr:colOff>
      <xdr:row>77</xdr:row>
      <xdr:rowOff>161925</xdr:rowOff>
    </xdr:to>
    <xdr:sp>
      <xdr:nvSpPr>
        <xdr:cNvPr id="238" name="Rectangle 238"/>
        <xdr:cNvSpPr>
          <a:spLocks/>
        </xdr:cNvSpPr>
      </xdr:nvSpPr>
      <xdr:spPr>
        <a:xfrm>
          <a:off x="18916650" y="1323022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77</xdr:row>
      <xdr:rowOff>28575</xdr:rowOff>
    </xdr:from>
    <xdr:to>
      <xdr:col>33</xdr:col>
      <xdr:colOff>0</xdr:colOff>
      <xdr:row>77</xdr:row>
      <xdr:rowOff>161925</xdr:rowOff>
    </xdr:to>
    <xdr:sp>
      <xdr:nvSpPr>
        <xdr:cNvPr id="239" name="Rectangle 239"/>
        <xdr:cNvSpPr>
          <a:spLocks/>
        </xdr:cNvSpPr>
      </xdr:nvSpPr>
      <xdr:spPr>
        <a:xfrm>
          <a:off x="17945100" y="1323022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80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627822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11645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78</xdr:row>
      <xdr:rowOff>28575</xdr:rowOff>
    </xdr:from>
    <xdr:to>
      <xdr:col>36</xdr:col>
      <xdr:colOff>657225</xdr:colOff>
      <xdr:row>78</xdr:row>
      <xdr:rowOff>28575</xdr:rowOff>
    </xdr:to>
    <xdr:sp>
      <xdr:nvSpPr>
        <xdr:cNvPr id="242" name="Line 242"/>
        <xdr:cNvSpPr>
          <a:spLocks/>
        </xdr:cNvSpPr>
      </xdr:nvSpPr>
      <xdr:spPr>
        <a:xfrm>
          <a:off x="189166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78</xdr:row>
      <xdr:rowOff>28575</xdr:rowOff>
    </xdr:from>
    <xdr:to>
      <xdr:col>33</xdr:col>
      <xdr:colOff>0</xdr:colOff>
      <xdr:row>78</xdr:row>
      <xdr:rowOff>28575</xdr:rowOff>
    </xdr:to>
    <xdr:sp>
      <xdr:nvSpPr>
        <xdr:cNvPr id="243" name="Line 243"/>
        <xdr:cNvSpPr>
          <a:spLocks/>
        </xdr:cNvSpPr>
      </xdr:nvSpPr>
      <xdr:spPr>
        <a:xfrm flipH="1">
          <a:off x="167449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78</xdr:row>
      <xdr:rowOff>28575</xdr:rowOff>
    </xdr:to>
    <xdr:sp>
      <xdr:nvSpPr>
        <xdr:cNvPr id="244" name="Line 244"/>
        <xdr:cNvSpPr>
          <a:spLocks/>
        </xdr:cNvSpPr>
      </xdr:nvSpPr>
      <xdr:spPr>
        <a:xfrm>
          <a:off x="189166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78</xdr:row>
      <xdr:rowOff>28575</xdr:rowOff>
    </xdr:to>
    <xdr:sp>
      <xdr:nvSpPr>
        <xdr:cNvPr id="245" name="Line 245"/>
        <xdr:cNvSpPr>
          <a:spLocks/>
        </xdr:cNvSpPr>
      </xdr:nvSpPr>
      <xdr:spPr>
        <a:xfrm>
          <a:off x="1852612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78</xdr:row>
      <xdr:rowOff>28575</xdr:rowOff>
    </xdr:from>
    <xdr:to>
      <xdr:col>35</xdr:col>
      <xdr:colOff>114300</xdr:colOff>
      <xdr:row>78</xdr:row>
      <xdr:rowOff>47625</xdr:rowOff>
    </xdr:to>
    <xdr:sp>
      <xdr:nvSpPr>
        <xdr:cNvPr id="246" name="Line 246"/>
        <xdr:cNvSpPr>
          <a:spLocks/>
        </xdr:cNvSpPr>
      </xdr:nvSpPr>
      <xdr:spPr>
        <a:xfrm>
          <a:off x="194214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78</xdr:row>
      <xdr:rowOff>66675</xdr:rowOff>
    </xdr:from>
    <xdr:to>
      <xdr:col>35</xdr:col>
      <xdr:colOff>304800</xdr:colOff>
      <xdr:row>79</xdr:row>
      <xdr:rowOff>142875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93643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78</xdr:row>
      <xdr:rowOff>28575</xdr:rowOff>
    </xdr:from>
    <xdr:to>
      <xdr:col>32</xdr:col>
      <xdr:colOff>228600</xdr:colOff>
      <xdr:row>78</xdr:row>
      <xdr:rowOff>47625</xdr:rowOff>
    </xdr:to>
    <xdr:sp>
      <xdr:nvSpPr>
        <xdr:cNvPr id="248" name="Line 248"/>
        <xdr:cNvSpPr>
          <a:spLocks/>
        </xdr:cNvSpPr>
      </xdr:nvSpPr>
      <xdr:spPr>
        <a:xfrm>
          <a:off x="180213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78</xdr:row>
      <xdr:rowOff>66675</xdr:rowOff>
    </xdr:from>
    <xdr:to>
      <xdr:col>32</xdr:col>
      <xdr:colOff>419100</xdr:colOff>
      <xdr:row>79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795462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78</xdr:row>
      <xdr:rowOff>28575</xdr:rowOff>
    </xdr:from>
    <xdr:to>
      <xdr:col>35</xdr:col>
      <xdr:colOff>628650</xdr:colOff>
      <xdr:row>78</xdr:row>
      <xdr:rowOff>47625</xdr:rowOff>
    </xdr:to>
    <xdr:sp>
      <xdr:nvSpPr>
        <xdr:cNvPr id="250" name="Line 250"/>
        <xdr:cNvSpPr>
          <a:spLocks/>
        </xdr:cNvSpPr>
      </xdr:nvSpPr>
      <xdr:spPr>
        <a:xfrm>
          <a:off x="199358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78</xdr:row>
      <xdr:rowOff>66675</xdr:rowOff>
    </xdr:from>
    <xdr:to>
      <xdr:col>36</xdr:col>
      <xdr:colOff>85725</xdr:colOff>
      <xdr:row>79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98691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78</xdr:row>
      <xdr:rowOff>28575</xdr:rowOff>
    </xdr:from>
    <xdr:to>
      <xdr:col>31</xdr:col>
      <xdr:colOff>447675</xdr:colOff>
      <xdr:row>78</xdr:row>
      <xdr:rowOff>47625</xdr:rowOff>
    </xdr:to>
    <xdr:sp>
      <xdr:nvSpPr>
        <xdr:cNvPr id="252" name="Line 252"/>
        <xdr:cNvSpPr>
          <a:spLocks/>
        </xdr:cNvSpPr>
      </xdr:nvSpPr>
      <xdr:spPr>
        <a:xfrm>
          <a:off x="175069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78</xdr:row>
      <xdr:rowOff>66675</xdr:rowOff>
    </xdr:from>
    <xdr:to>
      <xdr:col>31</xdr:col>
      <xdr:colOff>638175</xdr:colOff>
      <xdr:row>79</xdr:row>
      <xdr:rowOff>142875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744980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78</xdr:row>
      <xdr:rowOff>28575</xdr:rowOff>
    </xdr:from>
    <xdr:to>
      <xdr:col>36</xdr:col>
      <xdr:colOff>400050</xdr:colOff>
      <xdr:row>78</xdr:row>
      <xdr:rowOff>47625</xdr:rowOff>
    </xdr:to>
    <xdr:sp>
      <xdr:nvSpPr>
        <xdr:cNvPr id="254" name="Line 254"/>
        <xdr:cNvSpPr>
          <a:spLocks/>
        </xdr:cNvSpPr>
      </xdr:nvSpPr>
      <xdr:spPr>
        <a:xfrm>
          <a:off x="204406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590550</xdr:colOff>
      <xdr:row>79</xdr:row>
      <xdr:rowOff>142875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3739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78</xdr:row>
      <xdr:rowOff>28575</xdr:rowOff>
    </xdr:from>
    <xdr:to>
      <xdr:col>30</xdr:col>
      <xdr:colOff>333375</xdr:colOff>
      <xdr:row>78</xdr:row>
      <xdr:rowOff>47625</xdr:rowOff>
    </xdr:to>
    <xdr:sp>
      <xdr:nvSpPr>
        <xdr:cNvPr id="256" name="Line 256"/>
        <xdr:cNvSpPr>
          <a:spLocks/>
        </xdr:cNvSpPr>
      </xdr:nvSpPr>
      <xdr:spPr>
        <a:xfrm>
          <a:off x="170021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78</xdr:row>
      <xdr:rowOff>66675</xdr:rowOff>
    </xdr:from>
    <xdr:to>
      <xdr:col>31</xdr:col>
      <xdr:colOff>133350</xdr:colOff>
      <xdr:row>79</xdr:row>
      <xdr:rowOff>142875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69354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714375</xdr:colOff>
      <xdr:row>79</xdr:row>
      <xdr:rowOff>142875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373975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55</xdr:row>
      <xdr:rowOff>9525</xdr:rowOff>
    </xdr:from>
    <xdr:to>
      <xdr:col>31</xdr:col>
      <xdr:colOff>657225</xdr:colOff>
      <xdr:row>56</xdr:row>
      <xdr:rowOff>95250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740217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55</xdr:row>
      <xdr:rowOff>9525</xdr:rowOff>
    </xdr:from>
    <xdr:to>
      <xdr:col>36</xdr:col>
      <xdr:colOff>314325</xdr:colOff>
      <xdr:row>56</xdr:row>
      <xdr:rowOff>95250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0406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6767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067675" y="277177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16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677150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28575</xdr:rowOff>
    </xdr:from>
    <xdr:to>
      <xdr:col>15</xdr:col>
      <xdr:colOff>19050</xdr:colOff>
      <xdr:row>17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8067675" y="2943225"/>
          <a:ext cx="19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17</xdr:row>
      <xdr:rowOff>28575</xdr:rowOff>
    </xdr:from>
    <xdr:to>
      <xdr:col>14</xdr:col>
      <xdr:colOff>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7667625" y="294322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15</xdr:col>
      <xdr:colOff>76200</xdr:colOff>
      <xdr:row>18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8067675" y="3114675"/>
          <a:ext cx="76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18</xdr:row>
      <xdr:rowOff>28575</xdr:rowOff>
    </xdr:from>
    <xdr:to>
      <xdr:col>14</xdr:col>
      <xdr:colOff>0</xdr:colOff>
      <xdr:row>18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7648575" y="3114675"/>
          <a:ext cx="28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28575</xdr:rowOff>
    </xdr:from>
    <xdr:to>
      <xdr:col>15</xdr:col>
      <xdr:colOff>219075</xdr:colOff>
      <xdr:row>19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8067675" y="3286125"/>
          <a:ext cx="219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19</xdr:row>
      <xdr:rowOff>28575</xdr:rowOff>
    </xdr:from>
    <xdr:to>
      <xdr:col>14</xdr:col>
      <xdr:colOff>0</xdr:colOff>
      <xdr:row>19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7581900" y="3286125"/>
          <a:ext cx="95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15</xdr:col>
      <xdr:colOff>361950</xdr:colOff>
      <xdr:row>20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8067675" y="3457575"/>
          <a:ext cx="361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20</xdr:row>
      <xdr:rowOff>28575</xdr:rowOff>
    </xdr:from>
    <xdr:to>
      <xdr:col>14</xdr:col>
      <xdr:colOff>0</xdr:colOff>
      <xdr:row>20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7496175" y="345757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16</xdr:col>
      <xdr:colOff>85725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8067675" y="3629025"/>
          <a:ext cx="4762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21</xdr:row>
      <xdr:rowOff>28575</xdr:rowOff>
    </xdr:from>
    <xdr:to>
      <xdr:col>14</xdr:col>
      <xdr:colOff>0</xdr:colOff>
      <xdr:row>21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7439025" y="3629025"/>
          <a:ext cx="2381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28575</xdr:rowOff>
    </xdr:from>
    <xdr:to>
      <xdr:col>16</xdr:col>
      <xdr:colOff>209550</xdr:colOff>
      <xdr:row>22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8067675" y="3800475"/>
          <a:ext cx="600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22</xdr:row>
      <xdr:rowOff>28575</xdr:rowOff>
    </xdr:from>
    <xdr:to>
      <xdr:col>14</xdr:col>
      <xdr:colOff>0</xdr:colOff>
      <xdr:row>22</xdr:row>
      <xdr:rowOff>161925</xdr:rowOff>
    </xdr:to>
    <xdr:sp>
      <xdr:nvSpPr>
        <xdr:cNvPr id="16" name="Rectangle 16"/>
        <xdr:cNvSpPr>
          <a:spLocks/>
        </xdr:cNvSpPr>
      </xdr:nvSpPr>
      <xdr:spPr>
        <a:xfrm>
          <a:off x="7248525" y="3800475"/>
          <a:ext cx="428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28575</xdr:rowOff>
    </xdr:from>
    <xdr:to>
      <xdr:col>16</xdr:col>
      <xdr:colOff>323850</xdr:colOff>
      <xdr:row>23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8067675" y="397192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23</xdr:row>
      <xdr:rowOff>28575</xdr:rowOff>
    </xdr:from>
    <xdr:to>
      <xdr:col>14</xdr:col>
      <xdr:colOff>0</xdr:colOff>
      <xdr:row>23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7067550" y="3971925"/>
          <a:ext cx="609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28575</xdr:rowOff>
    </xdr:from>
    <xdr:to>
      <xdr:col>16</xdr:col>
      <xdr:colOff>438150</xdr:colOff>
      <xdr:row>24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8067675" y="4143375"/>
          <a:ext cx="828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24</xdr:row>
      <xdr:rowOff>28575</xdr:rowOff>
    </xdr:from>
    <xdr:to>
      <xdr:col>14</xdr:col>
      <xdr:colOff>0</xdr:colOff>
      <xdr:row>24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6915150" y="414337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28575</xdr:rowOff>
    </xdr:from>
    <xdr:to>
      <xdr:col>16</xdr:col>
      <xdr:colOff>504825</xdr:colOff>
      <xdr:row>25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8067675" y="4314825"/>
          <a:ext cx="895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25</xdr:row>
      <xdr:rowOff>28575</xdr:rowOff>
    </xdr:from>
    <xdr:to>
      <xdr:col>14</xdr:col>
      <xdr:colOff>0</xdr:colOff>
      <xdr:row>25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6848475" y="4314825"/>
          <a:ext cx="828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16</xdr:col>
      <xdr:colOff>552450</xdr:colOff>
      <xdr:row>26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8067675" y="4486275"/>
          <a:ext cx="942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26</xdr:row>
      <xdr:rowOff>28575</xdr:rowOff>
    </xdr:from>
    <xdr:to>
      <xdr:col>14</xdr:col>
      <xdr:colOff>0</xdr:colOff>
      <xdr:row>26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6791325" y="4486275"/>
          <a:ext cx="8858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28575</xdr:rowOff>
    </xdr:from>
    <xdr:to>
      <xdr:col>16</xdr:col>
      <xdr:colOff>685800</xdr:colOff>
      <xdr:row>27</xdr:row>
      <xdr:rowOff>161925</xdr:rowOff>
    </xdr:to>
    <xdr:sp>
      <xdr:nvSpPr>
        <xdr:cNvPr id="25" name="Rectangle 25"/>
        <xdr:cNvSpPr>
          <a:spLocks/>
        </xdr:cNvSpPr>
      </xdr:nvSpPr>
      <xdr:spPr>
        <a:xfrm>
          <a:off x="8067675" y="4657725"/>
          <a:ext cx="1076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27</xdr:row>
      <xdr:rowOff>28575</xdr:rowOff>
    </xdr:from>
    <xdr:to>
      <xdr:col>14</xdr:col>
      <xdr:colOff>0</xdr:colOff>
      <xdr:row>27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6638925" y="4657725"/>
          <a:ext cx="1038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323850</xdr:colOff>
      <xdr:row>28</xdr:row>
      <xdr:rowOff>161925</xdr:rowOff>
    </xdr:to>
    <xdr:sp>
      <xdr:nvSpPr>
        <xdr:cNvPr id="27" name="Rectangle 27"/>
        <xdr:cNvSpPr>
          <a:spLocks/>
        </xdr:cNvSpPr>
      </xdr:nvSpPr>
      <xdr:spPr>
        <a:xfrm>
          <a:off x="8067675" y="482917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28575</xdr:rowOff>
    </xdr:from>
    <xdr:to>
      <xdr:col>14</xdr:col>
      <xdr:colOff>0</xdr:colOff>
      <xdr:row>28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6981825" y="482917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16</xdr:col>
      <xdr:colOff>342900</xdr:colOff>
      <xdr:row>29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8067675" y="5000625"/>
          <a:ext cx="733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28575</xdr:rowOff>
    </xdr:from>
    <xdr:to>
      <xdr:col>14</xdr:col>
      <xdr:colOff>0</xdr:colOff>
      <xdr:row>29</xdr:row>
      <xdr:rowOff>161925</xdr:rowOff>
    </xdr:to>
    <xdr:sp>
      <xdr:nvSpPr>
        <xdr:cNvPr id="30" name="Rectangle 30"/>
        <xdr:cNvSpPr>
          <a:spLocks/>
        </xdr:cNvSpPr>
      </xdr:nvSpPr>
      <xdr:spPr>
        <a:xfrm>
          <a:off x="6943725" y="5000625"/>
          <a:ext cx="733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28575</xdr:rowOff>
    </xdr:from>
    <xdr:to>
      <xdr:col>16</xdr:col>
      <xdr:colOff>485775</xdr:colOff>
      <xdr:row>30</xdr:row>
      <xdr:rowOff>161925</xdr:rowOff>
    </xdr:to>
    <xdr:sp>
      <xdr:nvSpPr>
        <xdr:cNvPr id="31" name="Rectangle 31"/>
        <xdr:cNvSpPr>
          <a:spLocks/>
        </xdr:cNvSpPr>
      </xdr:nvSpPr>
      <xdr:spPr>
        <a:xfrm>
          <a:off x="8067675" y="5172075"/>
          <a:ext cx="8763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590550</xdr:colOff>
      <xdr:row>30</xdr:row>
      <xdr:rowOff>28575</xdr:rowOff>
    </xdr:from>
    <xdr:to>
      <xdr:col>14</xdr:col>
      <xdr:colOff>0</xdr:colOff>
      <xdr:row>30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6800850" y="5172075"/>
          <a:ext cx="8763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28575</xdr:rowOff>
    </xdr:from>
    <xdr:to>
      <xdr:col>16</xdr:col>
      <xdr:colOff>695325</xdr:colOff>
      <xdr:row>31</xdr:row>
      <xdr:rowOff>161925</xdr:rowOff>
    </xdr:to>
    <xdr:sp>
      <xdr:nvSpPr>
        <xdr:cNvPr id="33" name="Rectangle 33"/>
        <xdr:cNvSpPr>
          <a:spLocks/>
        </xdr:cNvSpPr>
      </xdr:nvSpPr>
      <xdr:spPr>
        <a:xfrm>
          <a:off x="8067675" y="5343525"/>
          <a:ext cx="1085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31</xdr:row>
      <xdr:rowOff>28575</xdr:rowOff>
    </xdr:from>
    <xdr:to>
      <xdr:col>14</xdr:col>
      <xdr:colOff>0</xdr:colOff>
      <xdr:row>31</xdr:row>
      <xdr:rowOff>161925</xdr:rowOff>
    </xdr:to>
    <xdr:sp>
      <xdr:nvSpPr>
        <xdr:cNvPr id="34" name="Rectangle 34"/>
        <xdr:cNvSpPr>
          <a:spLocks/>
        </xdr:cNvSpPr>
      </xdr:nvSpPr>
      <xdr:spPr>
        <a:xfrm>
          <a:off x="6591300" y="5343525"/>
          <a:ext cx="10858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17</xdr:col>
      <xdr:colOff>9525</xdr:colOff>
      <xdr:row>32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8067675" y="5514975"/>
          <a:ext cx="1133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32</xdr:row>
      <xdr:rowOff>28575</xdr:rowOff>
    </xdr:from>
    <xdr:to>
      <xdr:col>14</xdr:col>
      <xdr:colOff>0</xdr:colOff>
      <xdr:row>32</xdr:row>
      <xdr:rowOff>161925</xdr:rowOff>
    </xdr:to>
    <xdr:sp>
      <xdr:nvSpPr>
        <xdr:cNvPr id="36" name="Rectangle 36"/>
        <xdr:cNvSpPr>
          <a:spLocks/>
        </xdr:cNvSpPr>
      </xdr:nvSpPr>
      <xdr:spPr>
        <a:xfrm>
          <a:off x="6457950" y="5514975"/>
          <a:ext cx="12192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28575</xdr:rowOff>
    </xdr:from>
    <xdr:to>
      <xdr:col>16</xdr:col>
      <xdr:colOff>342900</xdr:colOff>
      <xdr:row>33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8067675" y="5686425"/>
          <a:ext cx="733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33</xdr:row>
      <xdr:rowOff>28575</xdr:rowOff>
    </xdr:from>
    <xdr:to>
      <xdr:col>14</xdr:col>
      <xdr:colOff>0</xdr:colOff>
      <xdr:row>33</xdr:row>
      <xdr:rowOff>161925</xdr:rowOff>
    </xdr:to>
    <xdr:sp>
      <xdr:nvSpPr>
        <xdr:cNvPr id="38" name="Rectangle 38"/>
        <xdr:cNvSpPr>
          <a:spLocks/>
        </xdr:cNvSpPr>
      </xdr:nvSpPr>
      <xdr:spPr>
        <a:xfrm>
          <a:off x="6915150" y="568642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28575</xdr:rowOff>
    </xdr:from>
    <xdr:to>
      <xdr:col>16</xdr:col>
      <xdr:colOff>209550</xdr:colOff>
      <xdr:row>34</xdr:row>
      <xdr:rowOff>161925</xdr:rowOff>
    </xdr:to>
    <xdr:sp>
      <xdr:nvSpPr>
        <xdr:cNvPr id="39" name="Rectangle 39"/>
        <xdr:cNvSpPr>
          <a:spLocks/>
        </xdr:cNvSpPr>
      </xdr:nvSpPr>
      <xdr:spPr>
        <a:xfrm>
          <a:off x="8067675" y="5857875"/>
          <a:ext cx="600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28575</xdr:rowOff>
    </xdr:from>
    <xdr:to>
      <xdr:col>14</xdr:col>
      <xdr:colOff>0</xdr:colOff>
      <xdr:row>34</xdr:row>
      <xdr:rowOff>161925</xdr:rowOff>
    </xdr:to>
    <xdr:sp>
      <xdr:nvSpPr>
        <xdr:cNvPr id="40" name="Rectangle 40"/>
        <xdr:cNvSpPr>
          <a:spLocks/>
        </xdr:cNvSpPr>
      </xdr:nvSpPr>
      <xdr:spPr>
        <a:xfrm>
          <a:off x="7048500" y="5857875"/>
          <a:ext cx="628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28575</xdr:rowOff>
    </xdr:from>
    <xdr:to>
      <xdr:col>16</xdr:col>
      <xdr:colOff>142875</xdr:colOff>
      <xdr:row>35</xdr:row>
      <xdr:rowOff>161925</xdr:rowOff>
    </xdr:to>
    <xdr:sp>
      <xdr:nvSpPr>
        <xdr:cNvPr id="41" name="Rectangle 41"/>
        <xdr:cNvSpPr>
          <a:spLocks/>
        </xdr:cNvSpPr>
      </xdr:nvSpPr>
      <xdr:spPr>
        <a:xfrm>
          <a:off x="8067675" y="602932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35</xdr:row>
      <xdr:rowOff>28575</xdr:rowOff>
    </xdr:from>
    <xdr:to>
      <xdr:col>14</xdr:col>
      <xdr:colOff>0</xdr:colOff>
      <xdr:row>35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7115175" y="602932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28575</xdr:rowOff>
    </xdr:from>
    <xdr:to>
      <xdr:col>16</xdr:col>
      <xdr:colOff>152400</xdr:colOff>
      <xdr:row>36</xdr:row>
      <xdr:rowOff>161925</xdr:rowOff>
    </xdr:to>
    <xdr:sp>
      <xdr:nvSpPr>
        <xdr:cNvPr id="43" name="Rectangle 43"/>
        <xdr:cNvSpPr>
          <a:spLocks/>
        </xdr:cNvSpPr>
      </xdr:nvSpPr>
      <xdr:spPr>
        <a:xfrm>
          <a:off x="8067675" y="620077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36</xdr:row>
      <xdr:rowOff>28575</xdr:rowOff>
    </xdr:from>
    <xdr:to>
      <xdr:col>14</xdr:col>
      <xdr:colOff>0</xdr:colOff>
      <xdr:row>36</xdr:row>
      <xdr:rowOff>161925</xdr:rowOff>
    </xdr:to>
    <xdr:sp>
      <xdr:nvSpPr>
        <xdr:cNvPr id="44" name="Rectangle 44"/>
        <xdr:cNvSpPr>
          <a:spLocks/>
        </xdr:cNvSpPr>
      </xdr:nvSpPr>
      <xdr:spPr>
        <a:xfrm>
          <a:off x="7096125" y="620077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39</xdr:row>
      <xdr:rowOff>0</xdr:rowOff>
    </xdr:to>
    <xdr:sp>
      <xdr:nvSpPr>
        <xdr:cNvPr id="45" name="Line 45"/>
        <xdr:cNvSpPr>
          <a:spLocks/>
        </xdr:cNvSpPr>
      </xdr:nvSpPr>
      <xdr:spPr>
        <a:xfrm>
          <a:off x="54292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>
          <a:off x="1031557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28575</xdr:rowOff>
    </xdr:from>
    <xdr:to>
      <xdr:col>17</xdr:col>
      <xdr:colOff>657225</xdr:colOff>
      <xdr:row>37</xdr:row>
      <xdr:rowOff>28575</xdr:rowOff>
    </xdr:to>
    <xdr:sp>
      <xdr:nvSpPr>
        <xdr:cNvPr id="47" name="Line 47"/>
        <xdr:cNvSpPr>
          <a:spLocks/>
        </xdr:cNvSpPr>
      </xdr:nvSpPr>
      <xdr:spPr>
        <a:xfrm>
          <a:off x="80676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28575</xdr:rowOff>
    </xdr:from>
    <xdr:to>
      <xdr:col>14</xdr:col>
      <xdr:colOff>0</xdr:colOff>
      <xdr:row>37</xdr:row>
      <xdr:rowOff>28575</xdr:rowOff>
    </xdr:to>
    <xdr:sp>
      <xdr:nvSpPr>
        <xdr:cNvPr id="48" name="Line 48"/>
        <xdr:cNvSpPr>
          <a:spLocks/>
        </xdr:cNvSpPr>
      </xdr:nvSpPr>
      <xdr:spPr>
        <a:xfrm flipH="1">
          <a:off x="58959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37</xdr:row>
      <xdr:rowOff>28575</xdr:rowOff>
    </xdr:to>
    <xdr:sp>
      <xdr:nvSpPr>
        <xdr:cNvPr id="49" name="Line 49"/>
        <xdr:cNvSpPr>
          <a:spLocks/>
        </xdr:cNvSpPr>
      </xdr:nvSpPr>
      <xdr:spPr>
        <a:xfrm>
          <a:off x="806767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37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76771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28575</xdr:rowOff>
    </xdr:from>
    <xdr:to>
      <xdr:col>16</xdr:col>
      <xdr:colOff>114300</xdr:colOff>
      <xdr:row>37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85725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37</xdr:row>
      <xdr:rowOff>66675</xdr:rowOff>
    </xdr:from>
    <xdr:to>
      <xdr:col>16</xdr:col>
      <xdr:colOff>304800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51535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37</xdr:row>
      <xdr:rowOff>28575</xdr:rowOff>
    </xdr:from>
    <xdr:to>
      <xdr:col>13</xdr:col>
      <xdr:colOff>228600</xdr:colOff>
      <xdr:row>37</xdr:row>
      <xdr:rowOff>47625</xdr:rowOff>
    </xdr:to>
    <xdr:sp>
      <xdr:nvSpPr>
        <xdr:cNvPr id="53" name="Line 53"/>
        <xdr:cNvSpPr>
          <a:spLocks/>
        </xdr:cNvSpPr>
      </xdr:nvSpPr>
      <xdr:spPr>
        <a:xfrm>
          <a:off x="71723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37</xdr:row>
      <xdr:rowOff>66675</xdr:rowOff>
    </xdr:from>
    <xdr:to>
      <xdr:col>13</xdr:col>
      <xdr:colOff>419100</xdr:colOff>
      <xdr:row>38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1056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37</xdr:row>
      <xdr:rowOff>28575</xdr:rowOff>
    </xdr:from>
    <xdr:to>
      <xdr:col>16</xdr:col>
      <xdr:colOff>628650</xdr:colOff>
      <xdr:row>37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90868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37</xdr:row>
      <xdr:rowOff>66675</xdr:rowOff>
    </xdr:from>
    <xdr:to>
      <xdr:col>17</xdr:col>
      <xdr:colOff>85725</xdr:colOff>
      <xdr:row>38</xdr:row>
      <xdr:rowOff>142875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0201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37</xdr:row>
      <xdr:rowOff>28575</xdr:rowOff>
    </xdr:from>
    <xdr:to>
      <xdr:col>12</xdr:col>
      <xdr:colOff>447675</xdr:colOff>
      <xdr:row>37</xdr:row>
      <xdr:rowOff>47625</xdr:rowOff>
    </xdr:to>
    <xdr:sp>
      <xdr:nvSpPr>
        <xdr:cNvPr id="57" name="Line 57"/>
        <xdr:cNvSpPr>
          <a:spLocks/>
        </xdr:cNvSpPr>
      </xdr:nvSpPr>
      <xdr:spPr>
        <a:xfrm>
          <a:off x="66579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37</xdr:row>
      <xdr:rowOff>66675</xdr:rowOff>
    </xdr:from>
    <xdr:to>
      <xdr:col>12</xdr:col>
      <xdr:colOff>638175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008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37</xdr:row>
      <xdr:rowOff>28575</xdr:rowOff>
    </xdr:from>
    <xdr:to>
      <xdr:col>17</xdr:col>
      <xdr:colOff>400050</xdr:colOff>
      <xdr:row>37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95916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590550</xdr:colOff>
      <xdr:row>38</xdr:row>
      <xdr:rowOff>142875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952500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37</xdr:row>
      <xdr:rowOff>28575</xdr:rowOff>
    </xdr:from>
    <xdr:to>
      <xdr:col>11</xdr:col>
      <xdr:colOff>333375</xdr:colOff>
      <xdr:row>37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61531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66675</xdr:rowOff>
    </xdr:from>
    <xdr:to>
      <xdr:col>12</xdr:col>
      <xdr:colOff>133350</xdr:colOff>
      <xdr:row>38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864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714375</xdr:colOff>
      <xdr:row>38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00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14</xdr:row>
      <xdr:rowOff>9525</xdr:rowOff>
    </xdr:from>
    <xdr:to>
      <xdr:col>12</xdr:col>
      <xdr:colOff>657225</xdr:colOff>
      <xdr:row>15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5532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314325</xdr:colOff>
      <xdr:row>15</xdr:row>
      <xdr:rowOff>95250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19162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14</xdr:col>
      <xdr:colOff>0</xdr:colOff>
      <xdr:row>80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54292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806767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15</xdr:col>
      <xdr:colOff>0</xdr:colOff>
      <xdr:row>57</xdr:row>
      <xdr:rowOff>161925</xdr:rowOff>
    </xdr:to>
    <xdr:sp>
      <xdr:nvSpPr>
        <xdr:cNvPr id="68" name="Rectangle 68"/>
        <xdr:cNvSpPr>
          <a:spLocks/>
        </xdr:cNvSpPr>
      </xdr:nvSpPr>
      <xdr:spPr>
        <a:xfrm>
          <a:off x="8067675" y="980122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28575</xdr:rowOff>
    </xdr:from>
    <xdr:to>
      <xdr:col>14</xdr:col>
      <xdr:colOff>0</xdr:colOff>
      <xdr:row>57</xdr:row>
      <xdr:rowOff>161925</xdr:rowOff>
    </xdr:to>
    <xdr:sp>
      <xdr:nvSpPr>
        <xdr:cNvPr id="69" name="Rectangle 69"/>
        <xdr:cNvSpPr>
          <a:spLocks/>
        </xdr:cNvSpPr>
      </xdr:nvSpPr>
      <xdr:spPr>
        <a:xfrm>
          <a:off x="7677150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15</xdr:col>
      <xdr:colOff>19050</xdr:colOff>
      <xdr:row>58</xdr:row>
      <xdr:rowOff>161925</xdr:rowOff>
    </xdr:to>
    <xdr:sp>
      <xdr:nvSpPr>
        <xdr:cNvPr id="70" name="Rectangle 70"/>
        <xdr:cNvSpPr>
          <a:spLocks/>
        </xdr:cNvSpPr>
      </xdr:nvSpPr>
      <xdr:spPr>
        <a:xfrm>
          <a:off x="8067675" y="9972675"/>
          <a:ext cx="19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58</xdr:row>
      <xdr:rowOff>28575</xdr:rowOff>
    </xdr:from>
    <xdr:to>
      <xdr:col>14</xdr:col>
      <xdr:colOff>0</xdr:colOff>
      <xdr:row>58</xdr:row>
      <xdr:rowOff>161925</xdr:rowOff>
    </xdr:to>
    <xdr:sp>
      <xdr:nvSpPr>
        <xdr:cNvPr id="71" name="Rectangle 71"/>
        <xdr:cNvSpPr>
          <a:spLocks/>
        </xdr:cNvSpPr>
      </xdr:nvSpPr>
      <xdr:spPr>
        <a:xfrm>
          <a:off x="7667625" y="997267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28575</xdr:rowOff>
    </xdr:from>
    <xdr:to>
      <xdr:col>15</xdr:col>
      <xdr:colOff>85725</xdr:colOff>
      <xdr:row>59</xdr:row>
      <xdr:rowOff>161925</xdr:rowOff>
    </xdr:to>
    <xdr:sp>
      <xdr:nvSpPr>
        <xdr:cNvPr id="72" name="Rectangle 72"/>
        <xdr:cNvSpPr>
          <a:spLocks/>
        </xdr:cNvSpPr>
      </xdr:nvSpPr>
      <xdr:spPr>
        <a:xfrm>
          <a:off x="8067675" y="10144125"/>
          <a:ext cx="85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59</xdr:row>
      <xdr:rowOff>28575</xdr:rowOff>
    </xdr:from>
    <xdr:to>
      <xdr:col>14</xdr:col>
      <xdr:colOff>0</xdr:colOff>
      <xdr:row>59</xdr:row>
      <xdr:rowOff>161925</xdr:rowOff>
    </xdr:to>
    <xdr:sp>
      <xdr:nvSpPr>
        <xdr:cNvPr id="73" name="Rectangle 73"/>
        <xdr:cNvSpPr>
          <a:spLocks/>
        </xdr:cNvSpPr>
      </xdr:nvSpPr>
      <xdr:spPr>
        <a:xfrm>
          <a:off x="7648575" y="10144125"/>
          <a:ext cx="28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28575</xdr:rowOff>
    </xdr:from>
    <xdr:to>
      <xdr:col>15</xdr:col>
      <xdr:colOff>228600</xdr:colOff>
      <xdr:row>60</xdr:row>
      <xdr:rowOff>161925</xdr:rowOff>
    </xdr:to>
    <xdr:sp>
      <xdr:nvSpPr>
        <xdr:cNvPr id="74" name="Rectangle 74"/>
        <xdr:cNvSpPr>
          <a:spLocks/>
        </xdr:cNvSpPr>
      </xdr:nvSpPr>
      <xdr:spPr>
        <a:xfrm>
          <a:off x="8067675" y="10315575"/>
          <a:ext cx="228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60</xdr:row>
      <xdr:rowOff>28575</xdr:rowOff>
    </xdr:from>
    <xdr:to>
      <xdr:col>14</xdr:col>
      <xdr:colOff>0</xdr:colOff>
      <xdr:row>60</xdr:row>
      <xdr:rowOff>161925</xdr:rowOff>
    </xdr:to>
    <xdr:sp>
      <xdr:nvSpPr>
        <xdr:cNvPr id="75" name="Rectangle 75"/>
        <xdr:cNvSpPr>
          <a:spLocks/>
        </xdr:cNvSpPr>
      </xdr:nvSpPr>
      <xdr:spPr>
        <a:xfrm>
          <a:off x="7572375" y="1031557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28575</xdr:rowOff>
    </xdr:from>
    <xdr:to>
      <xdr:col>15</xdr:col>
      <xdr:colOff>361950</xdr:colOff>
      <xdr:row>61</xdr:row>
      <xdr:rowOff>161925</xdr:rowOff>
    </xdr:to>
    <xdr:sp>
      <xdr:nvSpPr>
        <xdr:cNvPr id="76" name="Rectangle 76"/>
        <xdr:cNvSpPr>
          <a:spLocks/>
        </xdr:cNvSpPr>
      </xdr:nvSpPr>
      <xdr:spPr>
        <a:xfrm>
          <a:off x="8067675" y="10487025"/>
          <a:ext cx="361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61</xdr:row>
      <xdr:rowOff>28575</xdr:rowOff>
    </xdr:from>
    <xdr:to>
      <xdr:col>14</xdr:col>
      <xdr:colOff>0</xdr:colOff>
      <xdr:row>61</xdr:row>
      <xdr:rowOff>161925</xdr:rowOff>
    </xdr:to>
    <xdr:sp>
      <xdr:nvSpPr>
        <xdr:cNvPr id="77" name="Rectangle 77"/>
        <xdr:cNvSpPr>
          <a:spLocks/>
        </xdr:cNvSpPr>
      </xdr:nvSpPr>
      <xdr:spPr>
        <a:xfrm>
          <a:off x="7496175" y="1048702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16</xdr:col>
      <xdr:colOff>104775</xdr:colOff>
      <xdr:row>62</xdr:row>
      <xdr:rowOff>161925</xdr:rowOff>
    </xdr:to>
    <xdr:sp>
      <xdr:nvSpPr>
        <xdr:cNvPr id="78" name="Rectangle 78"/>
        <xdr:cNvSpPr>
          <a:spLocks/>
        </xdr:cNvSpPr>
      </xdr:nvSpPr>
      <xdr:spPr>
        <a:xfrm>
          <a:off x="8067675" y="10658475"/>
          <a:ext cx="4953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62</xdr:row>
      <xdr:rowOff>28575</xdr:rowOff>
    </xdr:from>
    <xdr:to>
      <xdr:col>14</xdr:col>
      <xdr:colOff>0</xdr:colOff>
      <xdr:row>62</xdr:row>
      <xdr:rowOff>161925</xdr:rowOff>
    </xdr:to>
    <xdr:sp>
      <xdr:nvSpPr>
        <xdr:cNvPr id="79" name="Rectangle 79"/>
        <xdr:cNvSpPr>
          <a:spLocks/>
        </xdr:cNvSpPr>
      </xdr:nvSpPr>
      <xdr:spPr>
        <a:xfrm>
          <a:off x="7429500" y="10658475"/>
          <a:ext cx="247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28575</xdr:rowOff>
    </xdr:from>
    <xdr:to>
      <xdr:col>16</xdr:col>
      <xdr:colOff>228600</xdr:colOff>
      <xdr:row>63</xdr:row>
      <xdr:rowOff>161925</xdr:rowOff>
    </xdr:to>
    <xdr:sp>
      <xdr:nvSpPr>
        <xdr:cNvPr id="80" name="Rectangle 80"/>
        <xdr:cNvSpPr>
          <a:spLocks/>
        </xdr:cNvSpPr>
      </xdr:nvSpPr>
      <xdr:spPr>
        <a:xfrm>
          <a:off x="8067675" y="10829925"/>
          <a:ext cx="6191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63</xdr:row>
      <xdr:rowOff>28575</xdr:rowOff>
    </xdr:from>
    <xdr:to>
      <xdr:col>14</xdr:col>
      <xdr:colOff>0</xdr:colOff>
      <xdr:row>63</xdr:row>
      <xdr:rowOff>161925</xdr:rowOff>
    </xdr:to>
    <xdr:sp>
      <xdr:nvSpPr>
        <xdr:cNvPr id="81" name="Rectangle 81"/>
        <xdr:cNvSpPr>
          <a:spLocks/>
        </xdr:cNvSpPr>
      </xdr:nvSpPr>
      <xdr:spPr>
        <a:xfrm>
          <a:off x="7219950" y="10829925"/>
          <a:ext cx="4572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28575</xdr:rowOff>
    </xdr:from>
    <xdr:to>
      <xdr:col>16</xdr:col>
      <xdr:colOff>342900</xdr:colOff>
      <xdr:row>64</xdr:row>
      <xdr:rowOff>161925</xdr:rowOff>
    </xdr:to>
    <xdr:sp>
      <xdr:nvSpPr>
        <xdr:cNvPr id="82" name="Rectangle 82"/>
        <xdr:cNvSpPr>
          <a:spLocks/>
        </xdr:cNvSpPr>
      </xdr:nvSpPr>
      <xdr:spPr>
        <a:xfrm>
          <a:off x="8067675" y="11001375"/>
          <a:ext cx="733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64</xdr:row>
      <xdr:rowOff>28575</xdr:rowOff>
    </xdr:from>
    <xdr:to>
      <xdr:col>14</xdr:col>
      <xdr:colOff>0</xdr:colOff>
      <xdr:row>64</xdr:row>
      <xdr:rowOff>161925</xdr:rowOff>
    </xdr:to>
    <xdr:sp>
      <xdr:nvSpPr>
        <xdr:cNvPr id="83" name="Rectangle 83"/>
        <xdr:cNvSpPr>
          <a:spLocks/>
        </xdr:cNvSpPr>
      </xdr:nvSpPr>
      <xdr:spPr>
        <a:xfrm>
          <a:off x="7048500" y="11001375"/>
          <a:ext cx="628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65</xdr:row>
      <xdr:rowOff>28575</xdr:rowOff>
    </xdr:from>
    <xdr:to>
      <xdr:col>16</xdr:col>
      <xdr:colOff>438150</xdr:colOff>
      <xdr:row>65</xdr:row>
      <xdr:rowOff>161925</xdr:rowOff>
    </xdr:to>
    <xdr:sp>
      <xdr:nvSpPr>
        <xdr:cNvPr id="84" name="Rectangle 84"/>
        <xdr:cNvSpPr>
          <a:spLocks/>
        </xdr:cNvSpPr>
      </xdr:nvSpPr>
      <xdr:spPr>
        <a:xfrm>
          <a:off x="8067675" y="11172825"/>
          <a:ext cx="828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65</xdr:row>
      <xdr:rowOff>28575</xdr:rowOff>
    </xdr:from>
    <xdr:to>
      <xdr:col>14</xdr:col>
      <xdr:colOff>0</xdr:colOff>
      <xdr:row>65</xdr:row>
      <xdr:rowOff>161925</xdr:rowOff>
    </xdr:to>
    <xdr:sp>
      <xdr:nvSpPr>
        <xdr:cNvPr id="85" name="Rectangle 85"/>
        <xdr:cNvSpPr>
          <a:spLocks/>
        </xdr:cNvSpPr>
      </xdr:nvSpPr>
      <xdr:spPr>
        <a:xfrm>
          <a:off x="6924675" y="11172825"/>
          <a:ext cx="7524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16</xdr:col>
      <xdr:colOff>533400</xdr:colOff>
      <xdr:row>66</xdr:row>
      <xdr:rowOff>161925</xdr:rowOff>
    </xdr:to>
    <xdr:sp>
      <xdr:nvSpPr>
        <xdr:cNvPr id="86" name="Rectangle 86"/>
        <xdr:cNvSpPr>
          <a:spLocks/>
        </xdr:cNvSpPr>
      </xdr:nvSpPr>
      <xdr:spPr>
        <a:xfrm>
          <a:off x="8067675" y="11344275"/>
          <a:ext cx="923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66</xdr:row>
      <xdr:rowOff>28575</xdr:rowOff>
    </xdr:from>
    <xdr:to>
      <xdr:col>14</xdr:col>
      <xdr:colOff>0</xdr:colOff>
      <xdr:row>66</xdr:row>
      <xdr:rowOff>161925</xdr:rowOff>
    </xdr:to>
    <xdr:sp>
      <xdr:nvSpPr>
        <xdr:cNvPr id="87" name="Rectangle 87"/>
        <xdr:cNvSpPr>
          <a:spLocks/>
        </xdr:cNvSpPr>
      </xdr:nvSpPr>
      <xdr:spPr>
        <a:xfrm>
          <a:off x="6819900" y="11344275"/>
          <a:ext cx="857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28575</xdr:rowOff>
    </xdr:from>
    <xdr:to>
      <xdr:col>16</xdr:col>
      <xdr:colOff>600075</xdr:colOff>
      <xdr:row>67</xdr:row>
      <xdr:rowOff>161925</xdr:rowOff>
    </xdr:to>
    <xdr:sp>
      <xdr:nvSpPr>
        <xdr:cNvPr id="88" name="Rectangle 88"/>
        <xdr:cNvSpPr>
          <a:spLocks/>
        </xdr:cNvSpPr>
      </xdr:nvSpPr>
      <xdr:spPr>
        <a:xfrm>
          <a:off x="8067675" y="11515725"/>
          <a:ext cx="990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67</xdr:row>
      <xdr:rowOff>28575</xdr:rowOff>
    </xdr:from>
    <xdr:to>
      <xdr:col>14</xdr:col>
      <xdr:colOff>0</xdr:colOff>
      <xdr:row>67</xdr:row>
      <xdr:rowOff>161925</xdr:rowOff>
    </xdr:to>
    <xdr:sp>
      <xdr:nvSpPr>
        <xdr:cNvPr id="89" name="Rectangle 89"/>
        <xdr:cNvSpPr>
          <a:spLocks/>
        </xdr:cNvSpPr>
      </xdr:nvSpPr>
      <xdr:spPr>
        <a:xfrm>
          <a:off x="6734175" y="11515725"/>
          <a:ext cx="942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16</xdr:col>
      <xdr:colOff>581025</xdr:colOff>
      <xdr:row>68</xdr:row>
      <xdr:rowOff>161925</xdr:rowOff>
    </xdr:to>
    <xdr:sp>
      <xdr:nvSpPr>
        <xdr:cNvPr id="90" name="Rectangle 90"/>
        <xdr:cNvSpPr>
          <a:spLocks/>
        </xdr:cNvSpPr>
      </xdr:nvSpPr>
      <xdr:spPr>
        <a:xfrm>
          <a:off x="8067675" y="11687175"/>
          <a:ext cx="971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68</xdr:row>
      <xdr:rowOff>28575</xdr:rowOff>
    </xdr:from>
    <xdr:to>
      <xdr:col>14</xdr:col>
      <xdr:colOff>0</xdr:colOff>
      <xdr:row>68</xdr:row>
      <xdr:rowOff>161925</xdr:rowOff>
    </xdr:to>
    <xdr:sp>
      <xdr:nvSpPr>
        <xdr:cNvPr id="91" name="Rectangle 91"/>
        <xdr:cNvSpPr>
          <a:spLocks/>
        </xdr:cNvSpPr>
      </xdr:nvSpPr>
      <xdr:spPr>
        <a:xfrm>
          <a:off x="6734175" y="11687175"/>
          <a:ext cx="942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16</xdr:col>
      <xdr:colOff>304800</xdr:colOff>
      <xdr:row>69</xdr:row>
      <xdr:rowOff>161925</xdr:rowOff>
    </xdr:to>
    <xdr:sp>
      <xdr:nvSpPr>
        <xdr:cNvPr id="92" name="Rectangle 92"/>
        <xdr:cNvSpPr>
          <a:spLocks/>
        </xdr:cNvSpPr>
      </xdr:nvSpPr>
      <xdr:spPr>
        <a:xfrm>
          <a:off x="8067675" y="1185862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69</xdr:row>
      <xdr:rowOff>28575</xdr:rowOff>
    </xdr:from>
    <xdr:to>
      <xdr:col>14</xdr:col>
      <xdr:colOff>0</xdr:colOff>
      <xdr:row>69</xdr:row>
      <xdr:rowOff>161925</xdr:rowOff>
    </xdr:to>
    <xdr:sp>
      <xdr:nvSpPr>
        <xdr:cNvPr id="93" name="Rectangle 93"/>
        <xdr:cNvSpPr>
          <a:spLocks/>
        </xdr:cNvSpPr>
      </xdr:nvSpPr>
      <xdr:spPr>
        <a:xfrm>
          <a:off x="6991350" y="11858625"/>
          <a:ext cx="685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28575</xdr:rowOff>
    </xdr:from>
    <xdr:to>
      <xdr:col>16</xdr:col>
      <xdr:colOff>361950</xdr:colOff>
      <xdr:row>70</xdr:row>
      <xdr:rowOff>161925</xdr:rowOff>
    </xdr:to>
    <xdr:sp>
      <xdr:nvSpPr>
        <xdr:cNvPr id="94" name="Rectangle 94"/>
        <xdr:cNvSpPr>
          <a:spLocks/>
        </xdr:cNvSpPr>
      </xdr:nvSpPr>
      <xdr:spPr>
        <a:xfrm>
          <a:off x="8067675" y="12030075"/>
          <a:ext cx="752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70</xdr:row>
      <xdr:rowOff>28575</xdr:rowOff>
    </xdr:from>
    <xdr:to>
      <xdr:col>14</xdr:col>
      <xdr:colOff>0</xdr:colOff>
      <xdr:row>70</xdr:row>
      <xdr:rowOff>161925</xdr:rowOff>
    </xdr:to>
    <xdr:sp>
      <xdr:nvSpPr>
        <xdr:cNvPr id="95" name="Rectangle 95"/>
        <xdr:cNvSpPr>
          <a:spLocks/>
        </xdr:cNvSpPr>
      </xdr:nvSpPr>
      <xdr:spPr>
        <a:xfrm>
          <a:off x="6924675" y="12030075"/>
          <a:ext cx="7524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28575</xdr:rowOff>
    </xdr:from>
    <xdr:to>
      <xdr:col>16</xdr:col>
      <xdr:colOff>504825</xdr:colOff>
      <xdr:row>71</xdr:row>
      <xdr:rowOff>161925</xdr:rowOff>
    </xdr:to>
    <xdr:sp>
      <xdr:nvSpPr>
        <xdr:cNvPr id="96" name="Rectangle 96"/>
        <xdr:cNvSpPr>
          <a:spLocks/>
        </xdr:cNvSpPr>
      </xdr:nvSpPr>
      <xdr:spPr>
        <a:xfrm>
          <a:off x="8067675" y="12201525"/>
          <a:ext cx="895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71</xdr:row>
      <xdr:rowOff>28575</xdr:rowOff>
    </xdr:from>
    <xdr:to>
      <xdr:col>14</xdr:col>
      <xdr:colOff>0</xdr:colOff>
      <xdr:row>71</xdr:row>
      <xdr:rowOff>161925</xdr:rowOff>
    </xdr:to>
    <xdr:sp>
      <xdr:nvSpPr>
        <xdr:cNvPr id="97" name="Rectangle 97"/>
        <xdr:cNvSpPr>
          <a:spLocks/>
        </xdr:cNvSpPr>
      </xdr:nvSpPr>
      <xdr:spPr>
        <a:xfrm>
          <a:off x="6781800" y="12201525"/>
          <a:ext cx="8953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28575</xdr:rowOff>
    </xdr:from>
    <xdr:to>
      <xdr:col>16</xdr:col>
      <xdr:colOff>714375</xdr:colOff>
      <xdr:row>72</xdr:row>
      <xdr:rowOff>161925</xdr:rowOff>
    </xdr:to>
    <xdr:sp>
      <xdr:nvSpPr>
        <xdr:cNvPr id="98" name="Rectangle 98"/>
        <xdr:cNvSpPr>
          <a:spLocks/>
        </xdr:cNvSpPr>
      </xdr:nvSpPr>
      <xdr:spPr>
        <a:xfrm>
          <a:off x="8067675" y="12372975"/>
          <a:ext cx="11049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72</xdr:row>
      <xdr:rowOff>28575</xdr:rowOff>
    </xdr:from>
    <xdr:to>
      <xdr:col>14</xdr:col>
      <xdr:colOff>0</xdr:colOff>
      <xdr:row>72</xdr:row>
      <xdr:rowOff>161925</xdr:rowOff>
    </xdr:to>
    <xdr:sp>
      <xdr:nvSpPr>
        <xdr:cNvPr id="99" name="Rectangle 99"/>
        <xdr:cNvSpPr>
          <a:spLocks/>
        </xdr:cNvSpPr>
      </xdr:nvSpPr>
      <xdr:spPr>
        <a:xfrm>
          <a:off x="6562725" y="12372975"/>
          <a:ext cx="1114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28575</xdr:rowOff>
    </xdr:from>
    <xdr:to>
      <xdr:col>16</xdr:col>
      <xdr:colOff>695325</xdr:colOff>
      <xdr:row>73</xdr:row>
      <xdr:rowOff>161925</xdr:rowOff>
    </xdr:to>
    <xdr:sp>
      <xdr:nvSpPr>
        <xdr:cNvPr id="100" name="Rectangle 100"/>
        <xdr:cNvSpPr>
          <a:spLocks/>
        </xdr:cNvSpPr>
      </xdr:nvSpPr>
      <xdr:spPr>
        <a:xfrm>
          <a:off x="8067675" y="12544425"/>
          <a:ext cx="1085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73</xdr:row>
      <xdr:rowOff>28575</xdr:rowOff>
    </xdr:from>
    <xdr:to>
      <xdr:col>14</xdr:col>
      <xdr:colOff>0</xdr:colOff>
      <xdr:row>73</xdr:row>
      <xdr:rowOff>161925</xdr:rowOff>
    </xdr:to>
    <xdr:sp>
      <xdr:nvSpPr>
        <xdr:cNvPr id="101" name="Rectangle 101"/>
        <xdr:cNvSpPr>
          <a:spLocks/>
        </xdr:cNvSpPr>
      </xdr:nvSpPr>
      <xdr:spPr>
        <a:xfrm>
          <a:off x="6524625" y="12544425"/>
          <a:ext cx="1152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16</xdr:col>
      <xdr:colOff>314325</xdr:colOff>
      <xdr:row>74</xdr:row>
      <xdr:rowOff>161925</xdr:rowOff>
    </xdr:to>
    <xdr:sp>
      <xdr:nvSpPr>
        <xdr:cNvPr id="102" name="Rectangle 102"/>
        <xdr:cNvSpPr>
          <a:spLocks/>
        </xdr:cNvSpPr>
      </xdr:nvSpPr>
      <xdr:spPr>
        <a:xfrm>
          <a:off x="8067675" y="12715875"/>
          <a:ext cx="704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74</xdr:row>
      <xdr:rowOff>28575</xdr:rowOff>
    </xdr:from>
    <xdr:to>
      <xdr:col>14</xdr:col>
      <xdr:colOff>0</xdr:colOff>
      <xdr:row>74</xdr:row>
      <xdr:rowOff>161925</xdr:rowOff>
    </xdr:to>
    <xdr:sp>
      <xdr:nvSpPr>
        <xdr:cNvPr id="103" name="Rectangle 103"/>
        <xdr:cNvSpPr>
          <a:spLocks/>
        </xdr:cNvSpPr>
      </xdr:nvSpPr>
      <xdr:spPr>
        <a:xfrm>
          <a:off x="6943725" y="12715875"/>
          <a:ext cx="733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28575</xdr:rowOff>
    </xdr:from>
    <xdr:to>
      <xdr:col>16</xdr:col>
      <xdr:colOff>200025</xdr:colOff>
      <xdr:row>75</xdr:row>
      <xdr:rowOff>161925</xdr:rowOff>
    </xdr:to>
    <xdr:sp>
      <xdr:nvSpPr>
        <xdr:cNvPr id="104" name="Rectangle 104"/>
        <xdr:cNvSpPr>
          <a:spLocks/>
        </xdr:cNvSpPr>
      </xdr:nvSpPr>
      <xdr:spPr>
        <a:xfrm>
          <a:off x="8067675" y="12887325"/>
          <a:ext cx="590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28575</xdr:rowOff>
    </xdr:from>
    <xdr:to>
      <xdr:col>14</xdr:col>
      <xdr:colOff>0</xdr:colOff>
      <xdr:row>75</xdr:row>
      <xdr:rowOff>161925</xdr:rowOff>
    </xdr:to>
    <xdr:sp>
      <xdr:nvSpPr>
        <xdr:cNvPr id="105" name="Rectangle 105"/>
        <xdr:cNvSpPr>
          <a:spLocks/>
        </xdr:cNvSpPr>
      </xdr:nvSpPr>
      <xdr:spPr>
        <a:xfrm>
          <a:off x="7058025" y="12887325"/>
          <a:ext cx="6191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28575</xdr:rowOff>
    </xdr:from>
    <xdr:to>
      <xdr:col>16</xdr:col>
      <xdr:colOff>133350</xdr:colOff>
      <xdr:row>76</xdr:row>
      <xdr:rowOff>161925</xdr:rowOff>
    </xdr:to>
    <xdr:sp>
      <xdr:nvSpPr>
        <xdr:cNvPr id="106" name="Rectangle 106"/>
        <xdr:cNvSpPr>
          <a:spLocks/>
        </xdr:cNvSpPr>
      </xdr:nvSpPr>
      <xdr:spPr>
        <a:xfrm>
          <a:off x="8067675" y="1305877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76</xdr:row>
      <xdr:rowOff>28575</xdr:rowOff>
    </xdr:from>
    <xdr:to>
      <xdr:col>14</xdr:col>
      <xdr:colOff>0</xdr:colOff>
      <xdr:row>76</xdr:row>
      <xdr:rowOff>161925</xdr:rowOff>
    </xdr:to>
    <xdr:sp>
      <xdr:nvSpPr>
        <xdr:cNvPr id="107" name="Rectangle 107"/>
        <xdr:cNvSpPr>
          <a:spLocks/>
        </xdr:cNvSpPr>
      </xdr:nvSpPr>
      <xdr:spPr>
        <a:xfrm>
          <a:off x="7124700" y="1305877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16</xdr:col>
      <xdr:colOff>161925</xdr:colOff>
      <xdr:row>77</xdr:row>
      <xdr:rowOff>161925</xdr:rowOff>
    </xdr:to>
    <xdr:sp>
      <xdr:nvSpPr>
        <xdr:cNvPr id="108" name="Rectangle 108"/>
        <xdr:cNvSpPr>
          <a:spLocks/>
        </xdr:cNvSpPr>
      </xdr:nvSpPr>
      <xdr:spPr>
        <a:xfrm>
          <a:off x="8067675" y="1323022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77</xdr:row>
      <xdr:rowOff>28575</xdr:rowOff>
    </xdr:from>
    <xdr:to>
      <xdr:col>14</xdr:col>
      <xdr:colOff>0</xdr:colOff>
      <xdr:row>77</xdr:row>
      <xdr:rowOff>161925</xdr:rowOff>
    </xdr:to>
    <xdr:sp>
      <xdr:nvSpPr>
        <xdr:cNvPr id="109" name="Rectangle 109"/>
        <xdr:cNvSpPr>
          <a:spLocks/>
        </xdr:cNvSpPr>
      </xdr:nvSpPr>
      <xdr:spPr>
        <a:xfrm>
          <a:off x="7096125" y="1323022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80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4292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31557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28575</xdr:rowOff>
    </xdr:from>
    <xdr:to>
      <xdr:col>17</xdr:col>
      <xdr:colOff>657225</xdr:colOff>
      <xdr:row>78</xdr:row>
      <xdr:rowOff>28575</xdr:rowOff>
    </xdr:to>
    <xdr:sp>
      <xdr:nvSpPr>
        <xdr:cNvPr id="112" name="Line 112"/>
        <xdr:cNvSpPr>
          <a:spLocks/>
        </xdr:cNvSpPr>
      </xdr:nvSpPr>
      <xdr:spPr>
        <a:xfrm>
          <a:off x="80676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78</xdr:row>
      <xdr:rowOff>28575</xdr:rowOff>
    </xdr:from>
    <xdr:to>
      <xdr:col>14</xdr:col>
      <xdr:colOff>0</xdr:colOff>
      <xdr:row>78</xdr:row>
      <xdr:rowOff>28575</xdr:rowOff>
    </xdr:to>
    <xdr:sp>
      <xdr:nvSpPr>
        <xdr:cNvPr id="113" name="Line 113"/>
        <xdr:cNvSpPr>
          <a:spLocks/>
        </xdr:cNvSpPr>
      </xdr:nvSpPr>
      <xdr:spPr>
        <a:xfrm flipH="1">
          <a:off x="58959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78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806767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0</xdr:colOff>
      <xdr:row>78</xdr:row>
      <xdr:rowOff>28575</xdr:rowOff>
    </xdr:to>
    <xdr:sp>
      <xdr:nvSpPr>
        <xdr:cNvPr id="115" name="Line 115"/>
        <xdr:cNvSpPr>
          <a:spLocks/>
        </xdr:cNvSpPr>
      </xdr:nvSpPr>
      <xdr:spPr>
        <a:xfrm>
          <a:off x="76771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78</xdr:row>
      <xdr:rowOff>28575</xdr:rowOff>
    </xdr:from>
    <xdr:to>
      <xdr:col>16</xdr:col>
      <xdr:colOff>114300</xdr:colOff>
      <xdr:row>78</xdr:row>
      <xdr:rowOff>47625</xdr:rowOff>
    </xdr:to>
    <xdr:sp>
      <xdr:nvSpPr>
        <xdr:cNvPr id="116" name="Line 116"/>
        <xdr:cNvSpPr>
          <a:spLocks/>
        </xdr:cNvSpPr>
      </xdr:nvSpPr>
      <xdr:spPr>
        <a:xfrm>
          <a:off x="85725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78</xdr:row>
      <xdr:rowOff>66675</xdr:rowOff>
    </xdr:from>
    <xdr:to>
      <xdr:col>16</xdr:col>
      <xdr:colOff>304800</xdr:colOff>
      <xdr:row>79</xdr:row>
      <xdr:rowOff>142875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51535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78</xdr:row>
      <xdr:rowOff>28575</xdr:rowOff>
    </xdr:from>
    <xdr:to>
      <xdr:col>13</xdr:col>
      <xdr:colOff>228600</xdr:colOff>
      <xdr:row>78</xdr:row>
      <xdr:rowOff>47625</xdr:rowOff>
    </xdr:to>
    <xdr:sp>
      <xdr:nvSpPr>
        <xdr:cNvPr id="118" name="Line 118"/>
        <xdr:cNvSpPr>
          <a:spLocks/>
        </xdr:cNvSpPr>
      </xdr:nvSpPr>
      <xdr:spPr>
        <a:xfrm>
          <a:off x="71723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78</xdr:row>
      <xdr:rowOff>66675</xdr:rowOff>
    </xdr:from>
    <xdr:to>
      <xdr:col>13</xdr:col>
      <xdr:colOff>419100</xdr:colOff>
      <xdr:row>79</xdr:row>
      <xdr:rowOff>142875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71056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78</xdr:row>
      <xdr:rowOff>28575</xdr:rowOff>
    </xdr:from>
    <xdr:to>
      <xdr:col>16</xdr:col>
      <xdr:colOff>628650</xdr:colOff>
      <xdr:row>78</xdr:row>
      <xdr:rowOff>47625</xdr:rowOff>
    </xdr:to>
    <xdr:sp>
      <xdr:nvSpPr>
        <xdr:cNvPr id="120" name="Line 120"/>
        <xdr:cNvSpPr>
          <a:spLocks/>
        </xdr:cNvSpPr>
      </xdr:nvSpPr>
      <xdr:spPr>
        <a:xfrm>
          <a:off x="90868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78</xdr:row>
      <xdr:rowOff>66675</xdr:rowOff>
    </xdr:from>
    <xdr:to>
      <xdr:col>17</xdr:col>
      <xdr:colOff>85725</xdr:colOff>
      <xdr:row>79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0201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78</xdr:row>
      <xdr:rowOff>28575</xdr:rowOff>
    </xdr:from>
    <xdr:to>
      <xdr:col>12</xdr:col>
      <xdr:colOff>447675</xdr:colOff>
      <xdr:row>78</xdr:row>
      <xdr:rowOff>47625</xdr:rowOff>
    </xdr:to>
    <xdr:sp>
      <xdr:nvSpPr>
        <xdr:cNvPr id="122" name="Line 122"/>
        <xdr:cNvSpPr>
          <a:spLocks/>
        </xdr:cNvSpPr>
      </xdr:nvSpPr>
      <xdr:spPr>
        <a:xfrm>
          <a:off x="66579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78</xdr:row>
      <xdr:rowOff>66675</xdr:rowOff>
    </xdr:from>
    <xdr:to>
      <xdr:col>12</xdr:col>
      <xdr:colOff>638175</xdr:colOff>
      <xdr:row>79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008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78</xdr:row>
      <xdr:rowOff>28575</xdr:rowOff>
    </xdr:from>
    <xdr:to>
      <xdr:col>17</xdr:col>
      <xdr:colOff>400050</xdr:colOff>
      <xdr:row>78</xdr:row>
      <xdr:rowOff>47625</xdr:rowOff>
    </xdr:to>
    <xdr:sp>
      <xdr:nvSpPr>
        <xdr:cNvPr id="124" name="Line 124"/>
        <xdr:cNvSpPr>
          <a:spLocks/>
        </xdr:cNvSpPr>
      </xdr:nvSpPr>
      <xdr:spPr>
        <a:xfrm>
          <a:off x="95916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590550</xdr:colOff>
      <xdr:row>79</xdr:row>
      <xdr:rowOff>142875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52500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78</xdr:row>
      <xdr:rowOff>28575</xdr:rowOff>
    </xdr:from>
    <xdr:to>
      <xdr:col>11</xdr:col>
      <xdr:colOff>333375</xdr:colOff>
      <xdr:row>78</xdr:row>
      <xdr:rowOff>47625</xdr:rowOff>
    </xdr:to>
    <xdr:sp>
      <xdr:nvSpPr>
        <xdr:cNvPr id="126" name="Line 126"/>
        <xdr:cNvSpPr>
          <a:spLocks/>
        </xdr:cNvSpPr>
      </xdr:nvSpPr>
      <xdr:spPr>
        <a:xfrm>
          <a:off x="61531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78</xdr:row>
      <xdr:rowOff>66675</xdr:rowOff>
    </xdr:from>
    <xdr:to>
      <xdr:col>12</xdr:col>
      <xdr:colOff>133350</xdr:colOff>
      <xdr:row>79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0864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714375</xdr:colOff>
      <xdr:row>79</xdr:row>
      <xdr:rowOff>142875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525000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55</xdr:row>
      <xdr:rowOff>9525</xdr:rowOff>
    </xdr:from>
    <xdr:to>
      <xdr:col>12</xdr:col>
      <xdr:colOff>657225</xdr:colOff>
      <xdr:row>56</xdr:row>
      <xdr:rowOff>95250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5532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55</xdr:row>
      <xdr:rowOff>9525</xdr:rowOff>
    </xdr:from>
    <xdr:to>
      <xdr:col>17</xdr:col>
      <xdr:colOff>314325</xdr:colOff>
      <xdr:row>56</xdr:row>
      <xdr:rowOff>95250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9162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33</xdr:col>
      <xdr:colOff>0</xdr:colOff>
      <xdr:row>39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1627822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189166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28575</xdr:rowOff>
    </xdr:from>
    <xdr:to>
      <xdr:col>34</xdr:col>
      <xdr:colOff>0</xdr:colOff>
      <xdr:row>16</xdr:row>
      <xdr:rowOff>161925</xdr:rowOff>
    </xdr:to>
    <xdr:sp>
      <xdr:nvSpPr>
        <xdr:cNvPr id="133" name="Rectangle 133"/>
        <xdr:cNvSpPr>
          <a:spLocks/>
        </xdr:cNvSpPr>
      </xdr:nvSpPr>
      <xdr:spPr>
        <a:xfrm>
          <a:off x="18916650" y="277177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28575</xdr:rowOff>
    </xdr:from>
    <xdr:to>
      <xdr:col>33</xdr:col>
      <xdr:colOff>0</xdr:colOff>
      <xdr:row>16</xdr:row>
      <xdr:rowOff>161925</xdr:rowOff>
    </xdr:to>
    <xdr:sp>
      <xdr:nvSpPr>
        <xdr:cNvPr id="134" name="Rectangle 134"/>
        <xdr:cNvSpPr>
          <a:spLocks/>
        </xdr:cNvSpPr>
      </xdr:nvSpPr>
      <xdr:spPr>
        <a:xfrm>
          <a:off x="18526125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28575</xdr:rowOff>
    </xdr:from>
    <xdr:to>
      <xdr:col>34</xdr:col>
      <xdr:colOff>19050</xdr:colOff>
      <xdr:row>17</xdr:row>
      <xdr:rowOff>161925</xdr:rowOff>
    </xdr:to>
    <xdr:sp>
      <xdr:nvSpPr>
        <xdr:cNvPr id="135" name="Rectangle 135"/>
        <xdr:cNvSpPr>
          <a:spLocks/>
        </xdr:cNvSpPr>
      </xdr:nvSpPr>
      <xdr:spPr>
        <a:xfrm>
          <a:off x="18916650" y="2943225"/>
          <a:ext cx="19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723900</xdr:colOff>
      <xdr:row>17</xdr:row>
      <xdr:rowOff>28575</xdr:rowOff>
    </xdr:from>
    <xdr:to>
      <xdr:col>33</xdr:col>
      <xdr:colOff>0</xdr:colOff>
      <xdr:row>17</xdr:row>
      <xdr:rowOff>161925</xdr:rowOff>
    </xdr:to>
    <xdr:sp>
      <xdr:nvSpPr>
        <xdr:cNvPr id="136" name="Rectangle 136"/>
        <xdr:cNvSpPr>
          <a:spLocks/>
        </xdr:cNvSpPr>
      </xdr:nvSpPr>
      <xdr:spPr>
        <a:xfrm>
          <a:off x="18516600" y="294322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28575</xdr:rowOff>
    </xdr:from>
    <xdr:to>
      <xdr:col>34</xdr:col>
      <xdr:colOff>85725</xdr:colOff>
      <xdr:row>18</xdr:row>
      <xdr:rowOff>161925</xdr:rowOff>
    </xdr:to>
    <xdr:sp>
      <xdr:nvSpPr>
        <xdr:cNvPr id="137" name="Rectangle 137"/>
        <xdr:cNvSpPr>
          <a:spLocks/>
        </xdr:cNvSpPr>
      </xdr:nvSpPr>
      <xdr:spPr>
        <a:xfrm>
          <a:off x="18916650" y="3114675"/>
          <a:ext cx="85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704850</xdr:colOff>
      <xdr:row>18</xdr:row>
      <xdr:rowOff>28575</xdr:rowOff>
    </xdr:from>
    <xdr:to>
      <xdr:col>33</xdr:col>
      <xdr:colOff>0</xdr:colOff>
      <xdr:row>18</xdr:row>
      <xdr:rowOff>161925</xdr:rowOff>
    </xdr:to>
    <xdr:sp>
      <xdr:nvSpPr>
        <xdr:cNvPr id="138" name="Rectangle 138"/>
        <xdr:cNvSpPr>
          <a:spLocks/>
        </xdr:cNvSpPr>
      </xdr:nvSpPr>
      <xdr:spPr>
        <a:xfrm>
          <a:off x="18497550" y="3114675"/>
          <a:ext cx="28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28575</xdr:rowOff>
    </xdr:from>
    <xdr:to>
      <xdr:col>34</xdr:col>
      <xdr:colOff>238125</xdr:colOff>
      <xdr:row>19</xdr:row>
      <xdr:rowOff>161925</xdr:rowOff>
    </xdr:to>
    <xdr:sp>
      <xdr:nvSpPr>
        <xdr:cNvPr id="139" name="Rectangle 139"/>
        <xdr:cNvSpPr>
          <a:spLocks/>
        </xdr:cNvSpPr>
      </xdr:nvSpPr>
      <xdr:spPr>
        <a:xfrm>
          <a:off x="18916650" y="3286125"/>
          <a:ext cx="2381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628650</xdr:colOff>
      <xdr:row>19</xdr:row>
      <xdr:rowOff>28575</xdr:rowOff>
    </xdr:from>
    <xdr:to>
      <xdr:col>33</xdr:col>
      <xdr:colOff>0</xdr:colOff>
      <xdr:row>19</xdr:row>
      <xdr:rowOff>161925</xdr:rowOff>
    </xdr:to>
    <xdr:sp>
      <xdr:nvSpPr>
        <xdr:cNvPr id="140" name="Rectangle 140"/>
        <xdr:cNvSpPr>
          <a:spLocks/>
        </xdr:cNvSpPr>
      </xdr:nvSpPr>
      <xdr:spPr>
        <a:xfrm>
          <a:off x="18421350" y="328612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28575</xdr:rowOff>
    </xdr:from>
    <xdr:to>
      <xdr:col>34</xdr:col>
      <xdr:colOff>361950</xdr:colOff>
      <xdr:row>20</xdr:row>
      <xdr:rowOff>161925</xdr:rowOff>
    </xdr:to>
    <xdr:sp>
      <xdr:nvSpPr>
        <xdr:cNvPr id="141" name="Rectangle 141"/>
        <xdr:cNvSpPr>
          <a:spLocks/>
        </xdr:cNvSpPr>
      </xdr:nvSpPr>
      <xdr:spPr>
        <a:xfrm>
          <a:off x="18916650" y="3457575"/>
          <a:ext cx="361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561975</xdr:colOff>
      <xdr:row>20</xdr:row>
      <xdr:rowOff>28575</xdr:rowOff>
    </xdr:from>
    <xdr:to>
      <xdr:col>33</xdr:col>
      <xdr:colOff>0</xdr:colOff>
      <xdr:row>20</xdr:row>
      <xdr:rowOff>161925</xdr:rowOff>
    </xdr:to>
    <xdr:sp>
      <xdr:nvSpPr>
        <xdr:cNvPr id="142" name="Rectangle 142"/>
        <xdr:cNvSpPr>
          <a:spLocks/>
        </xdr:cNvSpPr>
      </xdr:nvSpPr>
      <xdr:spPr>
        <a:xfrm>
          <a:off x="18354675" y="3457575"/>
          <a:ext cx="171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28575</xdr:rowOff>
    </xdr:from>
    <xdr:to>
      <xdr:col>35</xdr:col>
      <xdr:colOff>123825</xdr:colOff>
      <xdr:row>21</xdr:row>
      <xdr:rowOff>161925</xdr:rowOff>
    </xdr:to>
    <xdr:sp>
      <xdr:nvSpPr>
        <xdr:cNvPr id="143" name="Rectangle 143"/>
        <xdr:cNvSpPr>
          <a:spLocks/>
        </xdr:cNvSpPr>
      </xdr:nvSpPr>
      <xdr:spPr>
        <a:xfrm>
          <a:off x="18916650" y="3629025"/>
          <a:ext cx="514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457200</xdr:colOff>
      <xdr:row>21</xdr:row>
      <xdr:rowOff>28575</xdr:rowOff>
    </xdr:from>
    <xdr:to>
      <xdr:col>33</xdr:col>
      <xdr:colOff>0</xdr:colOff>
      <xdr:row>21</xdr:row>
      <xdr:rowOff>161925</xdr:rowOff>
    </xdr:to>
    <xdr:sp>
      <xdr:nvSpPr>
        <xdr:cNvPr id="144" name="Rectangle 144"/>
        <xdr:cNvSpPr>
          <a:spLocks/>
        </xdr:cNvSpPr>
      </xdr:nvSpPr>
      <xdr:spPr>
        <a:xfrm>
          <a:off x="18249900" y="3629025"/>
          <a:ext cx="276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28575</xdr:rowOff>
    </xdr:from>
    <xdr:to>
      <xdr:col>35</xdr:col>
      <xdr:colOff>247650</xdr:colOff>
      <xdr:row>22</xdr:row>
      <xdr:rowOff>161925</xdr:rowOff>
    </xdr:to>
    <xdr:sp>
      <xdr:nvSpPr>
        <xdr:cNvPr id="145" name="Rectangle 145"/>
        <xdr:cNvSpPr>
          <a:spLocks/>
        </xdr:cNvSpPr>
      </xdr:nvSpPr>
      <xdr:spPr>
        <a:xfrm>
          <a:off x="18916650" y="3800475"/>
          <a:ext cx="638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247650</xdr:colOff>
      <xdr:row>22</xdr:row>
      <xdr:rowOff>28575</xdr:rowOff>
    </xdr:from>
    <xdr:to>
      <xdr:col>33</xdr:col>
      <xdr:colOff>0</xdr:colOff>
      <xdr:row>22</xdr:row>
      <xdr:rowOff>161925</xdr:rowOff>
    </xdr:to>
    <xdr:sp>
      <xdr:nvSpPr>
        <xdr:cNvPr id="146" name="Rectangle 146"/>
        <xdr:cNvSpPr>
          <a:spLocks/>
        </xdr:cNvSpPr>
      </xdr:nvSpPr>
      <xdr:spPr>
        <a:xfrm>
          <a:off x="18040350" y="3800475"/>
          <a:ext cx="485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28575</xdr:rowOff>
    </xdr:from>
    <xdr:to>
      <xdr:col>35</xdr:col>
      <xdr:colOff>352425</xdr:colOff>
      <xdr:row>23</xdr:row>
      <xdr:rowOff>161925</xdr:rowOff>
    </xdr:to>
    <xdr:sp>
      <xdr:nvSpPr>
        <xdr:cNvPr id="147" name="Rectangle 147"/>
        <xdr:cNvSpPr>
          <a:spLocks/>
        </xdr:cNvSpPr>
      </xdr:nvSpPr>
      <xdr:spPr>
        <a:xfrm>
          <a:off x="18916650" y="3971925"/>
          <a:ext cx="742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23</xdr:row>
      <xdr:rowOff>28575</xdr:rowOff>
    </xdr:from>
    <xdr:to>
      <xdr:col>33</xdr:col>
      <xdr:colOff>0</xdr:colOff>
      <xdr:row>23</xdr:row>
      <xdr:rowOff>161925</xdr:rowOff>
    </xdr:to>
    <xdr:sp>
      <xdr:nvSpPr>
        <xdr:cNvPr id="148" name="Rectangle 148"/>
        <xdr:cNvSpPr>
          <a:spLocks/>
        </xdr:cNvSpPr>
      </xdr:nvSpPr>
      <xdr:spPr>
        <a:xfrm>
          <a:off x="17878425" y="3971925"/>
          <a:ext cx="6477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28575</xdr:rowOff>
    </xdr:from>
    <xdr:to>
      <xdr:col>35</xdr:col>
      <xdr:colOff>419100</xdr:colOff>
      <xdr:row>24</xdr:row>
      <xdr:rowOff>161925</xdr:rowOff>
    </xdr:to>
    <xdr:sp>
      <xdr:nvSpPr>
        <xdr:cNvPr id="149" name="Rectangle 149"/>
        <xdr:cNvSpPr>
          <a:spLocks/>
        </xdr:cNvSpPr>
      </xdr:nvSpPr>
      <xdr:spPr>
        <a:xfrm>
          <a:off x="18916650" y="414337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723900</xdr:colOff>
      <xdr:row>24</xdr:row>
      <xdr:rowOff>28575</xdr:rowOff>
    </xdr:from>
    <xdr:to>
      <xdr:col>33</xdr:col>
      <xdr:colOff>0</xdr:colOff>
      <xdr:row>24</xdr:row>
      <xdr:rowOff>161925</xdr:rowOff>
    </xdr:to>
    <xdr:sp>
      <xdr:nvSpPr>
        <xdr:cNvPr id="150" name="Rectangle 150"/>
        <xdr:cNvSpPr>
          <a:spLocks/>
        </xdr:cNvSpPr>
      </xdr:nvSpPr>
      <xdr:spPr>
        <a:xfrm>
          <a:off x="17783175" y="4143375"/>
          <a:ext cx="7429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28575</xdr:rowOff>
    </xdr:from>
    <xdr:to>
      <xdr:col>35</xdr:col>
      <xdr:colOff>581025</xdr:colOff>
      <xdr:row>25</xdr:row>
      <xdr:rowOff>161925</xdr:rowOff>
    </xdr:to>
    <xdr:sp>
      <xdr:nvSpPr>
        <xdr:cNvPr id="151" name="Rectangle 151"/>
        <xdr:cNvSpPr>
          <a:spLocks/>
        </xdr:cNvSpPr>
      </xdr:nvSpPr>
      <xdr:spPr>
        <a:xfrm>
          <a:off x="18916650" y="4314825"/>
          <a:ext cx="971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561975</xdr:colOff>
      <xdr:row>25</xdr:row>
      <xdr:rowOff>28575</xdr:rowOff>
    </xdr:from>
    <xdr:to>
      <xdr:col>33</xdr:col>
      <xdr:colOff>0</xdr:colOff>
      <xdr:row>25</xdr:row>
      <xdr:rowOff>161925</xdr:rowOff>
    </xdr:to>
    <xdr:sp>
      <xdr:nvSpPr>
        <xdr:cNvPr id="152" name="Rectangle 152"/>
        <xdr:cNvSpPr>
          <a:spLocks/>
        </xdr:cNvSpPr>
      </xdr:nvSpPr>
      <xdr:spPr>
        <a:xfrm>
          <a:off x="17621250" y="4314825"/>
          <a:ext cx="9048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28575</xdr:rowOff>
    </xdr:from>
    <xdr:to>
      <xdr:col>35</xdr:col>
      <xdr:colOff>657225</xdr:colOff>
      <xdr:row>26</xdr:row>
      <xdr:rowOff>161925</xdr:rowOff>
    </xdr:to>
    <xdr:sp>
      <xdr:nvSpPr>
        <xdr:cNvPr id="153" name="Rectangle 153"/>
        <xdr:cNvSpPr>
          <a:spLocks/>
        </xdr:cNvSpPr>
      </xdr:nvSpPr>
      <xdr:spPr>
        <a:xfrm>
          <a:off x="18916650" y="4486275"/>
          <a:ext cx="10477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476250</xdr:colOff>
      <xdr:row>26</xdr:row>
      <xdr:rowOff>28575</xdr:rowOff>
    </xdr:from>
    <xdr:to>
      <xdr:col>33</xdr:col>
      <xdr:colOff>0</xdr:colOff>
      <xdr:row>26</xdr:row>
      <xdr:rowOff>161925</xdr:rowOff>
    </xdr:to>
    <xdr:sp>
      <xdr:nvSpPr>
        <xdr:cNvPr id="154" name="Rectangle 154"/>
        <xdr:cNvSpPr>
          <a:spLocks/>
        </xdr:cNvSpPr>
      </xdr:nvSpPr>
      <xdr:spPr>
        <a:xfrm>
          <a:off x="17535525" y="4486275"/>
          <a:ext cx="990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28575</xdr:rowOff>
    </xdr:from>
    <xdr:to>
      <xdr:col>35</xdr:col>
      <xdr:colOff>476250</xdr:colOff>
      <xdr:row>27</xdr:row>
      <xdr:rowOff>161925</xdr:rowOff>
    </xdr:to>
    <xdr:sp>
      <xdr:nvSpPr>
        <xdr:cNvPr id="155" name="Rectangle 155"/>
        <xdr:cNvSpPr>
          <a:spLocks/>
        </xdr:cNvSpPr>
      </xdr:nvSpPr>
      <xdr:spPr>
        <a:xfrm>
          <a:off x="18916650" y="4657725"/>
          <a:ext cx="8667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638175</xdr:colOff>
      <xdr:row>27</xdr:row>
      <xdr:rowOff>28575</xdr:rowOff>
    </xdr:from>
    <xdr:to>
      <xdr:col>33</xdr:col>
      <xdr:colOff>0</xdr:colOff>
      <xdr:row>27</xdr:row>
      <xdr:rowOff>161925</xdr:rowOff>
    </xdr:to>
    <xdr:sp>
      <xdr:nvSpPr>
        <xdr:cNvPr id="156" name="Rectangle 156"/>
        <xdr:cNvSpPr>
          <a:spLocks/>
        </xdr:cNvSpPr>
      </xdr:nvSpPr>
      <xdr:spPr>
        <a:xfrm>
          <a:off x="17697450" y="4657725"/>
          <a:ext cx="828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28575</xdr:rowOff>
    </xdr:from>
    <xdr:to>
      <xdr:col>35</xdr:col>
      <xdr:colOff>304800</xdr:colOff>
      <xdr:row>28</xdr:row>
      <xdr:rowOff>161925</xdr:rowOff>
    </xdr:to>
    <xdr:sp>
      <xdr:nvSpPr>
        <xdr:cNvPr id="157" name="Rectangle 157"/>
        <xdr:cNvSpPr>
          <a:spLocks/>
        </xdr:cNvSpPr>
      </xdr:nvSpPr>
      <xdr:spPr>
        <a:xfrm>
          <a:off x="18916650" y="482917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28</xdr:row>
      <xdr:rowOff>28575</xdr:rowOff>
    </xdr:from>
    <xdr:to>
      <xdr:col>33</xdr:col>
      <xdr:colOff>0</xdr:colOff>
      <xdr:row>28</xdr:row>
      <xdr:rowOff>161925</xdr:rowOff>
    </xdr:to>
    <xdr:sp>
      <xdr:nvSpPr>
        <xdr:cNvPr id="158" name="Rectangle 158"/>
        <xdr:cNvSpPr>
          <a:spLocks/>
        </xdr:cNvSpPr>
      </xdr:nvSpPr>
      <xdr:spPr>
        <a:xfrm>
          <a:off x="17840325" y="4829175"/>
          <a:ext cx="685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28575</xdr:rowOff>
    </xdr:from>
    <xdr:to>
      <xdr:col>35</xdr:col>
      <xdr:colOff>381000</xdr:colOff>
      <xdr:row>29</xdr:row>
      <xdr:rowOff>161925</xdr:rowOff>
    </xdr:to>
    <xdr:sp>
      <xdr:nvSpPr>
        <xdr:cNvPr id="159" name="Rectangle 159"/>
        <xdr:cNvSpPr>
          <a:spLocks/>
        </xdr:cNvSpPr>
      </xdr:nvSpPr>
      <xdr:spPr>
        <a:xfrm>
          <a:off x="18916650" y="5000625"/>
          <a:ext cx="771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29</xdr:row>
      <xdr:rowOff>28575</xdr:rowOff>
    </xdr:from>
    <xdr:to>
      <xdr:col>33</xdr:col>
      <xdr:colOff>0</xdr:colOff>
      <xdr:row>29</xdr:row>
      <xdr:rowOff>161925</xdr:rowOff>
    </xdr:to>
    <xdr:sp>
      <xdr:nvSpPr>
        <xdr:cNvPr id="160" name="Rectangle 160"/>
        <xdr:cNvSpPr>
          <a:spLocks/>
        </xdr:cNvSpPr>
      </xdr:nvSpPr>
      <xdr:spPr>
        <a:xfrm>
          <a:off x="17754600" y="5000625"/>
          <a:ext cx="771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28575</xdr:rowOff>
    </xdr:from>
    <xdr:to>
      <xdr:col>35</xdr:col>
      <xdr:colOff>533400</xdr:colOff>
      <xdr:row>30</xdr:row>
      <xdr:rowOff>161925</xdr:rowOff>
    </xdr:to>
    <xdr:sp>
      <xdr:nvSpPr>
        <xdr:cNvPr id="161" name="Rectangle 161"/>
        <xdr:cNvSpPr>
          <a:spLocks/>
        </xdr:cNvSpPr>
      </xdr:nvSpPr>
      <xdr:spPr>
        <a:xfrm>
          <a:off x="18916650" y="5172075"/>
          <a:ext cx="923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542925</xdr:colOff>
      <xdr:row>30</xdr:row>
      <xdr:rowOff>28575</xdr:rowOff>
    </xdr:from>
    <xdr:to>
      <xdr:col>33</xdr:col>
      <xdr:colOff>0</xdr:colOff>
      <xdr:row>30</xdr:row>
      <xdr:rowOff>161925</xdr:rowOff>
    </xdr:to>
    <xdr:sp>
      <xdr:nvSpPr>
        <xdr:cNvPr id="162" name="Rectangle 162"/>
        <xdr:cNvSpPr>
          <a:spLocks/>
        </xdr:cNvSpPr>
      </xdr:nvSpPr>
      <xdr:spPr>
        <a:xfrm>
          <a:off x="17602200" y="5172075"/>
          <a:ext cx="923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28575</xdr:rowOff>
    </xdr:from>
    <xdr:to>
      <xdr:col>35</xdr:col>
      <xdr:colOff>723900</xdr:colOff>
      <xdr:row>31</xdr:row>
      <xdr:rowOff>161925</xdr:rowOff>
    </xdr:to>
    <xdr:sp>
      <xdr:nvSpPr>
        <xdr:cNvPr id="163" name="Rectangle 163"/>
        <xdr:cNvSpPr>
          <a:spLocks/>
        </xdr:cNvSpPr>
      </xdr:nvSpPr>
      <xdr:spPr>
        <a:xfrm>
          <a:off x="18916650" y="5343525"/>
          <a:ext cx="1114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31</xdr:row>
      <xdr:rowOff>28575</xdr:rowOff>
    </xdr:from>
    <xdr:to>
      <xdr:col>33</xdr:col>
      <xdr:colOff>0</xdr:colOff>
      <xdr:row>31</xdr:row>
      <xdr:rowOff>161925</xdr:rowOff>
    </xdr:to>
    <xdr:sp>
      <xdr:nvSpPr>
        <xdr:cNvPr id="164" name="Rectangle 164"/>
        <xdr:cNvSpPr>
          <a:spLocks/>
        </xdr:cNvSpPr>
      </xdr:nvSpPr>
      <xdr:spPr>
        <a:xfrm>
          <a:off x="17411700" y="5343525"/>
          <a:ext cx="1114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28575</xdr:rowOff>
    </xdr:from>
    <xdr:to>
      <xdr:col>35</xdr:col>
      <xdr:colOff>638175</xdr:colOff>
      <xdr:row>32</xdr:row>
      <xdr:rowOff>161925</xdr:rowOff>
    </xdr:to>
    <xdr:sp>
      <xdr:nvSpPr>
        <xdr:cNvPr id="165" name="Rectangle 165"/>
        <xdr:cNvSpPr>
          <a:spLocks/>
        </xdr:cNvSpPr>
      </xdr:nvSpPr>
      <xdr:spPr>
        <a:xfrm>
          <a:off x="18916650" y="5514975"/>
          <a:ext cx="10287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381000</xdr:colOff>
      <xdr:row>32</xdr:row>
      <xdr:rowOff>28575</xdr:rowOff>
    </xdr:from>
    <xdr:to>
      <xdr:col>33</xdr:col>
      <xdr:colOff>0</xdr:colOff>
      <xdr:row>32</xdr:row>
      <xdr:rowOff>161925</xdr:rowOff>
    </xdr:to>
    <xdr:sp>
      <xdr:nvSpPr>
        <xdr:cNvPr id="166" name="Rectangle 166"/>
        <xdr:cNvSpPr>
          <a:spLocks/>
        </xdr:cNvSpPr>
      </xdr:nvSpPr>
      <xdr:spPr>
        <a:xfrm>
          <a:off x="17440275" y="5514975"/>
          <a:ext cx="10858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28575</xdr:rowOff>
    </xdr:from>
    <xdr:to>
      <xdr:col>35</xdr:col>
      <xdr:colOff>304800</xdr:colOff>
      <xdr:row>33</xdr:row>
      <xdr:rowOff>161925</xdr:rowOff>
    </xdr:to>
    <xdr:sp>
      <xdr:nvSpPr>
        <xdr:cNvPr id="167" name="Rectangle 167"/>
        <xdr:cNvSpPr>
          <a:spLocks/>
        </xdr:cNvSpPr>
      </xdr:nvSpPr>
      <xdr:spPr>
        <a:xfrm>
          <a:off x="18916650" y="568642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33</xdr:row>
      <xdr:rowOff>28575</xdr:rowOff>
    </xdr:from>
    <xdr:to>
      <xdr:col>33</xdr:col>
      <xdr:colOff>0</xdr:colOff>
      <xdr:row>33</xdr:row>
      <xdr:rowOff>161925</xdr:rowOff>
    </xdr:to>
    <xdr:sp>
      <xdr:nvSpPr>
        <xdr:cNvPr id="168" name="Rectangle 168"/>
        <xdr:cNvSpPr>
          <a:spLocks/>
        </xdr:cNvSpPr>
      </xdr:nvSpPr>
      <xdr:spPr>
        <a:xfrm>
          <a:off x="17811750" y="568642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28575</xdr:rowOff>
    </xdr:from>
    <xdr:to>
      <xdr:col>35</xdr:col>
      <xdr:colOff>171450</xdr:colOff>
      <xdr:row>34</xdr:row>
      <xdr:rowOff>161925</xdr:rowOff>
    </xdr:to>
    <xdr:sp>
      <xdr:nvSpPr>
        <xdr:cNvPr id="169" name="Rectangle 169"/>
        <xdr:cNvSpPr>
          <a:spLocks/>
        </xdr:cNvSpPr>
      </xdr:nvSpPr>
      <xdr:spPr>
        <a:xfrm>
          <a:off x="18916650" y="5857875"/>
          <a:ext cx="561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133350</xdr:colOff>
      <xdr:row>34</xdr:row>
      <xdr:rowOff>28575</xdr:rowOff>
    </xdr:from>
    <xdr:to>
      <xdr:col>33</xdr:col>
      <xdr:colOff>0</xdr:colOff>
      <xdr:row>34</xdr:row>
      <xdr:rowOff>161925</xdr:rowOff>
    </xdr:to>
    <xdr:sp>
      <xdr:nvSpPr>
        <xdr:cNvPr id="170" name="Rectangle 170"/>
        <xdr:cNvSpPr>
          <a:spLocks/>
        </xdr:cNvSpPr>
      </xdr:nvSpPr>
      <xdr:spPr>
        <a:xfrm>
          <a:off x="17926050" y="5857875"/>
          <a:ext cx="6000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28575</xdr:rowOff>
    </xdr:from>
    <xdr:to>
      <xdr:col>35</xdr:col>
      <xdr:colOff>133350</xdr:colOff>
      <xdr:row>35</xdr:row>
      <xdr:rowOff>161925</xdr:rowOff>
    </xdr:to>
    <xdr:sp>
      <xdr:nvSpPr>
        <xdr:cNvPr id="171" name="Rectangle 171"/>
        <xdr:cNvSpPr>
          <a:spLocks/>
        </xdr:cNvSpPr>
      </xdr:nvSpPr>
      <xdr:spPr>
        <a:xfrm>
          <a:off x="18916650" y="602932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35</xdr:row>
      <xdr:rowOff>28575</xdr:rowOff>
    </xdr:from>
    <xdr:to>
      <xdr:col>33</xdr:col>
      <xdr:colOff>0</xdr:colOff>
      <xdr:row>35</xdr:row>
      <xdr:rowOff>161925</xdr:rowOff>
    </xdr:to>
    <xdr:sp>
      <xdr:nvSpPr>
        <xdr:cNvPr id="172" name="Rectangle 172"/>
        <xdr:cNvSpPr>
          <a:spLocks/>
        </xdr:cNvSpPr>
      </xdr:nvSpPr>
      <xdr:spPr>
        <a:xfrm>
          <a:off x="17973675" y="602932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28575</xdr:rowOff>
    </xdr:from>
    <xdr:to>
      <xdr:col>35</xdr:col>
      <xdr:colOff>161925</xdr:colOff>
      <xdr:row>36</xdr:row>
      <xdr:rowOff>161925</xdr:rowOff>
    </xdr:to>
    <xdr:sp>
      <xdr:nvSpPr>
        <xdr:cNvPr id="173" name="Rectangle 173"/>
        <xdr:cNvSpPr>
          <a:spLocks/>
        </xdr:cNvSpPr>
      </xdr:nvSpPr>
      <xdr:spPr>
        <a:xfrm>
          <a:off x="18916650" y="620077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36</xdr:row>
      <xdr:rowOff>28575</xdr:rowOff>
    </xdr:from>
    <xdr:to>
      <xdr:col>33</xdr:col>
      <xdr:colOff>0</xdr:colOff>
      <xdr:row>36</xdr:row>
      <xdr:rowOff>161925</xdr:rowOff>
    </xdr:to>
    <xdr:sp>
      <xdr:nvSpPr>
        <xdr:cNvPr id="174" name="Rectangle 174"/>
        <xdr:cNvSpPr>
          <a:spLocks/>
        </xdr:cNvSpPr>
      </xdr:nvSpPr>
      <xdr:spPr>
        <a:xfrm>
          <a:off x="17945100" y="620077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39</xdr:row>
      <xdr:rowOff>0</xdr:rowOff>
    </xdr:to>
    <xdr:sp>
      <xdr:nvSpPr>
        <xdr:cNvPr id="175" name="Line 175"/>
        <xdr:cNvSpPr>
          <a:spLocks/>
        </xdr:cNvSpPr>
      </xdr:nvSpPr>
      <xdr:spPr>
        <a:xfrm>
          <a:off x="1627822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1645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28575</xdr:rowOff>
    </xdr:from>
    <xdr:to>
      <xdr:col>36</xdr:col>
      <xdr:colOff>657225</xdr:colOff>
      <xdr:row>37</xdr:row>
      <xdr:rowOff>28575</xdr:rowOff>
    </xdr:to>
    <xdr:sp>
      <xdr:nvSpPr>
        <xdr:cNvPr id="177" name="Line 177"/>
        <xdr:cNvSpPr>
          <a:spLocks/>
        </xdr:cNvSpPr>
      </xdr:nvSpPr>
      <xdr:spPr>
        <a:xfrm>
          <a:off x="189166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37</xdr:row>
      <xdr:rowOff>28575</xdr:rowOff>
    </xdr:from>
    <xdr:to>
      <xdr:col>33</xdr:col>
      <xdr:colOff>0</xdr:colOff>
      <xdr:row>37</xdr:row>
      <xdr:rowOff>28575</xdr:rowOff>
    </xdr:to>
    <xdr:sp>
      <xdr:nvSpPr>
        <xdr:cNvPr id="178" name="Line 178"/>
        <xdr:cNvSpPr>
          <a:spLocks/>
        </xdr:cNvSpPr>
      </xdr:nvSpPr>
      <xdr:spPr>
        <a:xfrm flipH="1">
          <a:off x="167449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37</xdr:row>
      <xdr:rowOff>28575</xdr:rowOff>
    </xdr:to>
    <xdr:sp>
      <xdr:nvSpPr>
        <xdr:cNvPr id="179" name="Line 179"/>
        <xdr:cNvSpPr>
          <a:spLocks/>
        </xdr:cNvSpPr>
      </xdr:nvSpPr>
      <xdr:spPr>
        <a:xfrm>
          <a:off x="189166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37</xdr:row>
      <xdr:rowOff>28575</xdr:rowOff>
    </xdr:to>
    <xdr:sp>
      <xdr:nvSpPr>
        <xdr:cNvPr id="180" name="Line 180"/>
        <xdr:cNvSpPr>
          <a:spLocks/>
        </xdr:cNvSpPr>
      </xdr:nvSpPr>
      <xdr:spPr>
        <a:xfrm>
          <a:off x="1852612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37</xdr:row>
      <xdr:rowOff>28575</xdr:rowOff>
    </xdr:from>
    <xdr:to>
      <xdr:col>35</xdr:col>
      <xdr:colOff>114300</xdr:colOff>
      <xdr:row>37</xdr:row>
      <xdr:rowOff>47625</xdr:rowOff>
    </xdr:to>
    <xdr:sp>
      <xdr:nvSpPr>
        <xdr:cNvPr id="181" name="Line 181"/>
        <xdr:cNvSpPr>
          <a:spLocks/>
        </xdr:cNvSpPr>
      </xdr:nvSpPr>
      <xdr:spPr>
        <a:xfrm>
          <a:off x="194214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37</xdr:row>
      <xdr:rowOff>66675</xdr:rowOff>
    </xdr:from>
    <xdr:to>
      <xdr:col>35</xdr:col>
      <xdr:colOff>304800</xdr:colOff>
      <xdr:row>38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93643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37</xdr:row>
      <xdr:rowOff>28575</xdr:rowOff>
    </xdr:from>
    <xdr:to>
      <xdr:col>32</xdr:col>
      <xdr:colOff>228600</xdr:colOff>
      <xdr:row>37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180213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37</xdr:row>
      <xdr:rowOff>66675</xdr:rowOff>
    </xdr:from>
    <xdr:to>
      <xdr:col>32</xdr:col>
      <xdr:colOff>419100</xdr:colOff>
      <xdr:row>38</xdr:row>
      <xdr:rowOff>142875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795462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37</xdr:row>
      <xdr:rowOff>28575</xdr:rowOff>
    </xdr:from>
    <xdr:to>
      <xdr:col>35</xdr:col>
      <xdr:colOff>628650</xdr:colOff>
      <xdr:row>37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199358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37</xdr:row>
      <xdr:rowOff>66675</xdr:rowOff>
    </xdr:from>
    <xdr:to>
      <xdr:col>36</xdr:col>
      <xdr:colOff>85725</xdr:colOff>
      <xdr:row>38</xdr:row>
      <xdr:rowOff>142875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98691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37</xdr:row>
      <xdr:rowOff>28575</xdr:rowOff>
    </xdr:from>
    <xdr:to>
      <xdr:col>31</xdr:col>
      <xdr:colOff>447675</xdr:colOff>
      <xdr:row>37</xdr:row>
      <xdr:rowOff>47625</xdr:rowOff>
    </xdr:to>
    <xdr:sp>
      <xdr:nvSpPr>
        <xdr:cNvPr id="187" name="Line 187"/>
        <xdr:cNvSpPr>
          <a:spLocks/>
        </xdr:cNvSpPr>
      </xdr:nvSpPr>
      <xdr:spPr>
        <a:xfrm>
          <a:off x="175069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37</xdr:row>
      <xdr:rowOff>66675</xdr:rowOff>
    </xdr:from>
    <xdr:to>
      <xdr:col>31</xdr:col>
      <xdr:colOff>638175</xdr:colOff>
      <xdr:row>38</xdr:row>
      <xdr:rowOff>142875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744980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37</xdr:row>
      <xdr:rowOff>28575</xdr:rowOff>
    </xdr:from>
    <xdr:to>
      <xdr:col>36</xdr:col>
      <xdr:colOff>400050</xdr:colOff>
      <xdr:row>37</xdr:row>
      <xdr:rowOff>47625</xdr:rowOff>
    </xdr:to>
    <xdr:sp>
      <xdr:nvSpPr>
        <xdr:cNvPr id="189" name="Line 189"/>
        <xdr:cNvSpPr>
          <a:spLocks/>
        </xdr:cNvSpPr>
      </xdr:nvSpPr>
      <xdr:spPr>
        <a:xfrm>
          <a:off x="204406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590550</xdr:colOff>
      <xdr:row>38</xdr:row>
      <xdr:rowOff>142875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3739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37</xdr:row>
      <xdr:rowOff>28575</xdr:rowOff>
    </xdr:from>
    <xdr:to>
      <xdr:col>30</xdr:col>
      <xdr:colOff>333375</xdr:colOff>
      <xdr:row>37</xdr:row>
      <xdr:rowOff>47625</xdr:rowOff>
    </xdr:to>
    <xdr:sp>
      <xdr:nvSpPr>
        <xdr:cNvPr id="191" name="Line 191"/>
        <xdr:cNvSpPr>
          <a:spLocks/>
        </xdr:cNvSpPr>
      </xdr:nvSpPr>
      <xdr:spPr>
        <a:xfrm>
          <a:off x="170021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37</xdr:row>
      <xdr:rowOff>66675</xdr:rowOff>
    </xdr:from>
    <xdr:to>
      <xdr:col>31</xdr:col>
      <xdr:colOff>133350</xdr:colOff>
      <xdr:row>38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69354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714375</xdr:colOff>
      <xdr:row>38</xdr:row>
      <xdr:rowOff>142875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373975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14</xdr:row>
      <xdr:rowOff>9525</xdr:rowOff>
    </xdr:from>
    <xdr:to>
      <xdr:col>31</xdr:col>
      <xdr:colOff>657225</xdr:colOff>
      <xdr:row>15</xdr:row>
      <xdr:rowOff>95250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740217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14</xdr:row>
      <xdr:rowOff>9525</xdr:rowOff>
    </xdr:from>
    <xdr:to>
      <xdr:col>36</xdr:col>
      <xdr:colOff>314325</xdr:colOff>
      <xdr:row>15</xdr:row>
      <xdr:rowOff>95250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0406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33</xdr:col>
      <xdr:colOff>0</xdr:colOff>
      <xdr:row>80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1627822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189166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28575</xdr:rowOff>
    </xdr:from>
    <xdr:to>
      <xdr:col>34</xdr:col>
      <xdr:colOff>0</xdr:colOff>
      <xdr:row>57</xdr:row>
      <xdr:rowOff>161925</xdr:rowOff>
    </xdr:to>
    <xdr:sp>
      <xdr:nvSpPr>
        <xdr:cNvPr id="198" name="Rectangle 198"/>
        <xdr:cNvSpPr>
          <a:spLocks/>
        </xdr:cNvSpPr>
      </xdr:nvSpPr>
      <xdr:spPr>
        <a:xfrm>
          <a:off x="18916650" y="980122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28575</xdr:rowOff>
    </xdr:from>
    <xdr:to>
      <xdr:col>33</xdr:col>
      <xdr:colOff>0</xdr:colOff>
      <xdr:row>57</xdr:row>
      <xdr:rowOff>161925</xdr:rowOff>
    </xdr:to>
    <xdr:sp>
      <xdr:nvSpPr>
        <xdr:cNvPr id="199" name="Rectangle 199"/>
        <xdr:cNvSpPr>
          <a:spLocks/>
        </xdr:cNvSpPr>
      </xdr:nvSpPr>
      <xdr:spPr>
        <a:xfrm>
          <a:off x="18526125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58</xdr:row>
      <xdr:rowOff>28575</xdr:rowOff>
    </xdr:from>
    <xdr:to>
      <xdr:col>34</xdr:col>
      <xdr:colOff>19050</xdr:colOff>
      <xdr:row>58</xdr:row>
      <xdr:rowOff>161925</xdr:rowOff>
    </xdr:to>
    <xdr:sp>
      <xdr:nvSpPr>
        <xdr:cNvPr id="200" name="Rectangle 200"/>
        <xdr:cNvSpPr>
          <a:spLocks/>
        </xdr:cNvSpPr>
      </xdr:nvSpPr>
      <xdr:spPr>
        <a:xfrm>
          <a:off x="18916650" y="9972675"/>
          <a:ext cx="19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723900</xdr:colOff>
      <xdr:row>58</xdr:row>
      <xdr:rowOff>28575</xdr:rowOff>
    </xdr:from>
    <xdr:to>
      <xdr:col>33</xdr:col>
      <xdr:colOff>0</xdr:colOff>
      <xdr:row>58</xdr:row>
      <xdr:rowOff>161925</xdr:rowOff>
    </xdr:to>
    <xdr:sp>
      <xdr:nvSpPr>
        <xdr:cNvPr id="201" name="Rectangle 201"/>
        <xdr:cNvSpPr>
          <a:spLocks/>
        </xdr:cNvSpPr>
      </xdr:nvSpPr>
      <xdr:spPr>
        <a:xfrm>
          <a:off x="18516600" y="997267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59</xdr:row>
      <xdr:rowOff>28575</xdr:rowOff>
    </xdr:from>
    <xdr:to>
      <xdr:col>34</xdr:col>
      <xdr:colOff>95250</xdr:colOff>
      <xdr:row>59</xdr:row>
      <xdr:rowOff>161925</xdr:rowOff>
    </xdr:to>
    <xdr:sp>
      <xdr:nvSpPr>
        <xdr:cNvPr id="202" name="Rectangle 202"/>
        <xdr:cNvSpPr>
          <a:spLocks/>
        </xdr:cNvSpPr>
      </xdr:nvSpPr>
      <xdr:spPr>
        <a:xfrm>
          <a:off x="18916650" y="10144125"/>
          <a:ext cx="952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695325</xdr:colOff>
      <xdr:row>59</xdr:row>
      <xdr:rowOff>28575</xdr:rowOff>
    </xdr:from>
    <xdr:to>
      <xdr:col>33</xdr:col>
      <xdr:colOff>0</xdr:colOff>
      <xdr:row>59</xdr:row>
      <xdr:rowOff>161925</xdr:rowOff>
    </xdr:to>
    <xdr:sp>
      <xdr:nvSpPr>
        <xdr:cNvPr id="203" name="Rectangle 203"/>
        <xdr:cNvSpPr>
          <a:spLocks/>
        </xdr:cNvSpPr>
      </xdr:nvSpPr>
      <xdr:spPr>
        <a:xfrm>
          <a:off x="18488025" y="10144125"/>
          <a:ext cx="38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60</xdr:row>
      <xdr:rowOff>28575</xdr:rowOff>
    </xdr:from>
    <xdr:to>
      <xdr:col>34</xdr:col>
      <xdr:colOff>247650</xdr:colOff>
      <xdr:row>60</xdr:row>
      <xdr:rowOff>161925</xdr:rowOff>
    </xdr:to>
    <xdr:sp>
      <xdr:nvSpPr>
        <xdr:cNvPr id="204" name="Rectangle 204"/>
        <xdr:cNvSpPr>
          <a:spLocks/>
        </xdr:cNvSpPr>
      </xdr:nvSpPr>
      <xdr:spPr>
        <a:xfrm>
          <a:off x="18916650" y="10315575"/>
          <a:ext cx="2476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628650</xdr:colOff>
      <xdr:row>60</xdr:row>
      <xdr:rowOff>28575</xdr:rowOff>
    </xdr:from>
    <xdr:to>
      <xdr:col>33</xdr:col>
      <xdr:colOff>0</xdr:colOff>
      <xdr:row>60</xdr:row>
      <xdr:rowOff>161925</xdr:rowOff>
    </xdr:to>
    <xdr:sp>
      <xdr:nvSpPr>
        <xdr:cNvPr id="205" name="Rectangle 205"/>
        <xdr:cNvSpPr>
          <a:spLocks/>
        </xdr:cNvSpPr>
      </xdr:nvSpPr>
      <xdr:spPr>
        <a:xfrm>
          <a:off x="18421350" y="1031557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28575</xdr:rowOff>
    </xdr:from>
    <xdr:to>
      <xdr:col>34</xdr:col>
      <xdr:colOff>371475</xdr:colOff>
      <xdr:row>61</xdr:row>
      <xdr:rowOff>161925</xdr:rowOff>
    </xdr:to>
    <xdr:sp>
      <xdr:nvSpPr>
        <xdr:cNvPr id="206" name="Rectangle 206"/>
        <xdr:cNvSpPr>
          <a:spLocks/>
        </xdr:cNvSpPr>
      </xdr:nvSpPr>
      <xdr:spPr>
        <a:xfrm>
          <a:off x="18916650" y="10487025"/>
          <a:ext cx="371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561975</xdr:colOff>
      <xdr:row>61</xdr:row>
      <xdr:rowOff>28575</xdr:rowOff>
    </xdr:from>
    <xdr:to>
      <xdr:col>33</xdr:col>
      <xdr:colOff>0</xdr:colOff>
      <xdr:row>61</xdr:row>
      <xdr:rowOff>161925</xdr:rowOff>
    </xdr:to>
    <xdr:sp>
      <xdr:nvSpPr>
        <xdr:cNvPr id="207" name="Rectangle 207"/>
        <xdr:cNvSpPr>
          <a:spLocks/>
        </xdr:cNvSpPr>
      </xdr:nvSpPr>
      <xdr:spPr>
        <a:xfrm>
          <a:off x="18354675" y="10487025"/>
          <a:ext cx="171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62</xdr:row>
      <xdr:rowOff>28575</xdr:rowOff>
    </xdr:from>
    <xdr:to>
      <xdr:col>35</xdr:col>
      <xdr:colOff>133350</xdr:colOff>
      <xdr:row>62</xdr:row>
      <xdr:rowOff>161925</xdr:rowOff>
    </xdr:to>
    <xdr:sp>
      <xdr:nvSpPr>
        <xdr:cNvPr id="208" name="Rectangle 208"/>
        <xdr:cNvSpPr>
          <a:spLocks/>
        </xdr:cNvSpPr>
      </xdr:nvSpPr>
      <xdr:spPr>
        <a:xfrm>
          <a:off x="18916650" y="1065847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438150</xdr:colOff>
      <xdr:row>62</xdr:row>
      <xdr:rowOff>28575</xdr:rowOff>
    </xdr:from>
    <xdr:to>
      <xdr:col>33</xdr:col>
      <xdr:colOff>0</xdr:colOff>
      <xdr:row>62</xdr:row>
      <xdr:rowOff>161925</xdr:rowOff>
    </xdr:to>
    <xdr:sp>
      <xdr:nvSpPr>
        <xdr:cNvPr id="209" name="Rectangle 209"/>
        <xdr:cNvSpPr>
          <a:spLocks/>
        </xdr:cNvSpPr>
      </xdr:nvSpPr>
      <xdr:spPr>
        <a:xfrm>
          <a:off x="18230850" y="10658475"/>
          <a:ext cx="295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28575</xdr:rowOff>
    </xdr:from>
    <xdr:to>
      <xdr:col>35</xdr:col>
      <xdr:colOff>257175</xdr:colOff>
      <xdr:row>63</xdr:row>
      <xdr:rowOff>161925</xdr:rowOff>
    </xdr:to>
    <xdr:sp>
      <xdr:nvSpPr>
        <xdr:cNvPr id="210" name="Rectangle 210"/>
        <xdr:cNvSpPr>
          <a:spLocks/>
        </xdr:cNvSpPr>
      </xdr:nvSpPr>
      <xdr:spPr>
        <a:xfrm>
          <a:off x="18916650" y="10829925"/>
          <a:ext cx="6477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63</xdr:row>
      <xdr:rowOff>28575</xdr:rowOff>
    </xdr:from>
    <xdr:to>
      <xdr:col>33</xdr:col>
      <xdr:colOff>0</xdr:colOff>
      <xdr:row>63</xdr:row>
      <xdr:rowOff>161925</xdr:rowOff>
    </xdr:to>
    <xdr:sp>
      <xdr:nvSpPr>
        <xdr:cNvPr id="211" name="Rectangle 211"/>
        <xdr:cNvSpPr>
          <a:spLocks/>
        </xdr:cNvSpPr>
      </xdr:nvSpPr>
      <xdr:spPr>
        <a:xfrm>
          <a:off x="18021300" y="10829925"/>
          <a:ext cx="5048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64</xdr:row>
      <xdr:rowOff>28575</xdr:rowOff>
    </xdr:from>
    <xdr:to>
      <xdr:col>35</xdr:col>
      <xdr:colOff>371475</xdr:colOff>
      <xdr:row>64</xdr:row>
      <xdr:rowOff>161925</xdr:rowOff>
    </xdr:to>
    <xdr:sp>
      <xdr:nvSpPr>
        <xdr:cNvPr id="212" name="Rectangle 212"/>
        <xdr:cNvSpPr>
          <a:spLocks/>
        </xdr:cNvSpPr>
      </xdr:nvSpPr>
      <xdr:spPr>
        <a:xfrm>
          <a:off x="18916650" y="11001375"/>
          <a:ext cx="7620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64</xdr:row>
      <xdr:rowOff>28575</xdr:rowOff>
    </xdr:from>
    <xdr:to>
      <xdr:col>33</xdr:col>
      <xdr:colOff>0</xdr:colOff>
      <xdr:row>64</xdr:row>
      <xdr:rowOff>161925</xdr:rowOff>
    </xdr:to>
    <xdr:sp>
      <xdr:nvSpPr>
        <xdr:cNvPr id="213" name="Rectangle 213"/>
        <xdr:cNvSpPr>
          <a:spLocks/>
        </xdr:cNvSpPr>
      </xdr:nvSpPr>
      <xdr:spPr>
        <a:xfrm>
          <a:off x="17859375" y="11001375"/>
          <a:ext cx="6667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65</xdr:row>
      <xdr:rowOff>28575</xdr:rowOff>
    </xdr:from>
    <xdr:to>
      <xdr:col>35</xdr:col>
      <xdr:colOff>428625</xdr:colOff>
      <xdr:row>65</xdr:row>
      <xdr:rowOff>161925</xdr:rowOff>
    </xdr:to>
    <xdr:sp>
      <xdr:nvSpPr>
        <xdr:cNvPr id="214" name="Rectangle 214"/>
        <xdr:cNvSpPr>
          <a:spLocks/>
        </xdr:cNvSpPr>
      </xdr:nvSpPr>
      <xdr:spPr>
        <a:xfrm>
          <a:off x="18916650" y="11172825"/>
          <a:ext cx="819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723900</xdr:colOff>
      <xdr:row>65</xdr:row>
      <xdr:rowOff>28575</xdr:rowOff>
    </xdr:from>
    <xdr:to>
      <xdr:col>33</xdr:col>
      <xdr:colOff>0</xdr:colOff>
      <xdr:row>65</xdr:row>
      <xdr:rowOff>161925</xdr:rowOff>
    </xdr:to>
    <xdr:sp>
      <xdr:nvSpPr>
        <xdr:cNvPr id="215" name="Rectangle 215"/>
        <xdr:cNvSpPr>
          <a:spLocks/>
        </xdr:cNvSpPr>
      </xdr:nvSpPr>
      <xdr:spPr>
        <a:xfrm>
          <a:off x="17783175" y="11172825"/>
          <a:ext cx="7429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66</xdr:row>
      <xdr:rowOff>28575</xdr:rowOff>
    </xdr:from>
    <xdr:to>
      <xdr:col>35</xdr:col>
      <xdr:colOff>552450</xdr:colOff>
      <xdr:row>66</xdr:row>
      <xdr:rowOff>161925</xdr:rowOff>
    </xdr:to>
    <xdr:sp>
      <xdr:nvSpPr>
        <xdr:cNvPr id="216" name="Rectangle 216"/>
        <xdr:cNvSpPr>
          <a:spLocks/>
        </xdr:cNvSpPr>
      </xdr:nvSpPr>
      <xdr:spPr>
        <a:xfrm>
          <a:off x="18916650" y="11344275"/>
          <a:ext cx="942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600075</xdr:colOff>
      <xdr:row>66</xdr:row>
      <xdr:rowOff>28575</xdr:rowOff>
    </xdr:from>
    <xdr:to>
      <xdr:col>33</xdr:col>
      <xdr:colOff>0</xdr:colOff>
      <xdr:row>66</xdr:row>
      <xdr:rowOff>161925</xdr:rowOff>
    </xdr:to>
    <xdr:sp>
      <xdr:nvSpPr>
        <xdr:cNvPr id="217" name="Rectangle 217"/>
        <xdr:cNvSpPr>
          <a:spLocks/>
        </xdr:cNvSpPr>
      </xdr:nvSpPr>
      <xdr:spPr>
        <a:xfrm>
          <a:off x="17659350" y="11344275"/>
          <a:ext cx="866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67</xdr:row>
      <xdr:rowOff>28575</xdr:rowOff>
    </xdr:from>
    <xdr:to>
      <xdr:col>35</xdr:col>
      <xdr:colOff>714375</xdr:colOff>
      <xdr:row>67</xdr:row>
      <xdr:rowOff>161925</xdr:rowOff>
    </xdr:to>
    <xdr:sp>
      <xdr:nvSpPr>
        <xdr:cNvPr id="218" name="Rectangle 218"/>
        <xdr:cNvSpPr>
          <a:spLocks/>
        </xdr:cNvSpPr>
      </xdr:nvSpPr>
      <xdr:spPr>
        <a:xfrm>
          <a:off x="18916650" y="11515725"/>
          <a:ext cx="11049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409575</xdr:colOff>
      <xdr:row>67</xdr:row>
      <xdr:rowOff>28575</xdr:rowOff>
    </xdr:from>
    <xdr:to>
      <xdr:col>33</xdr:col>
      <xdr:colOff>0</xdr:colOff>
      <xdr:row>67</xdr:row>
      <xdr:rowOff>161925</xdr:rowOff>
    </xdr:to>
    <xdr:sp>
      <xdr:nvSpPr>
        <xdr:cNvPr id="219" name="Rectangle 219"/>
        <xdr:cNvSpPr>
          <a:spLocks/>
        </xdr:cNvSpPr>
      </xdr:nvSpPr>
      <xdr:spPr>
        <a:xfrm>
          <a:off x="17468850" y="11515725"/>
          <a:ext cx="1057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68</xdr:row>
      <xdr:rowOff>28575</xdr:rowOff>
    </xdr:from>
    <xdr:to>
      <xdr:col>35</xdr:col>
      <xdr:colOff>400050</xdr:colOff>
      <xdr:row>68</xdr:row>
      <xdr:rowOff>161925</xdr:rowOff>
    </xdr:to>
    <xdr:sp>
      <xdr:nvSpPr>
        <xdr:cNvPr id="220" name="Rectangle 220"/>
        <xdr:cNvSpPr>
          <a:spLocks/>
        </xdr:cNvSpPr>
      </xdr:nvSpPr>
      <xdr:spPr>
        <a:xfrm>
          <a:off x="18916650" y="11687175"/>
          <a:ext cx="790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68</xdr:row>
      <xdr:rowOff>28575</xdr:rowOff>
    </xdr:from>
    <xdr:to>
      <xdr:col>33</xdr:col>
      <xdr:colOff>0</xdr:colOff>
      <xdr:row>68</xdr:row>
      <xdr:rowOff>161925</xdr:rowOff>
    </xdr:to>
    <xdr:sp>
      <xdr:nvSpPr>
        <xdr:cNvPr id="221" name="Rectangle 221"/>
        <xdr:cNvSpPr>
          <a:spLocks/>
        </xdr:cNvSpPr>
      </xdr:nvSpPr>
      <xdr:spPr>
        <a:xfrm>
          <a:off x="17764125" y="1168717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69</xdr:row>
      <xdr:rowOff>28575</xdr:rowOff>
    </xdr:from>
    <xdr:to>
      <xdr:col>35</xdr:col>
      <xdr:colOff>304800</xdr:colOff>
      <xdr:row>69</xdr:row>
      <xdr:rowOff>161925</xdr:rowOff>
    </xdr:to>
    <xdr:sp>
      <xdr:nvSpPr>
        <xdr:cNvPr id="222" name="Rectangle 222"/>
        <xdr:cNvSpPr>
          <a:spLocks/>
        </xdr:cNvSpPr>
      </xdr:nvSpPr>
      <xdr:spPr>
        <a:xfrm>
          <a:off x="18916650" y="1185862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69</xdr:row>
      <xdr:rowOff>28575</xdr:rowOff>
    </xdr:from>
    <xdr:to>
      <xdr:col>33</xdr:col>
      <xdr:colOff>0</xdr:colOff>
      <xdr:row>69</xdr:row>
      <xdr:rowOff>161925</xdr:rowOff>
    </xdr:to>
    <xdr:sp>
      <xdr:nvSpPr>
        <xdr:cNvPr id="223" name="Rectangle 223"/>
        <xdr:cNvSpPr>
          <a:spLocks/>
        </xdr:cNvSpPr>
      </xdr:nvSpPr>
      <xdr:spPr>
        <a:xfrm>
          <a:off x="17840325" y="11858625"/>
          <a:ext cx="685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70</xdr:row>
      <xdr:rowOff>28575</xdr:rowOff>
    </xdr:from>
    <xdr:to>
      <xdr:col>35</xdr:col>
      <xdr:colOff>419100</xdr:colOff>
      <xdr:row>70</xdr:row>
      <xdr:rowOff>161925</xdr:rowOff>
    </xdr:to>
    <xdr:sp>
      <xdr:nvSpPr>
        <xdr:cNvPr id="224" name="Rectangle 224"/>
        <xdr:cNvSpPr>
          <a:spLocks/>
        </xdr:cNvSpPr>
      </xdr:nvSpPr>
      <xdr:spPr>
        <a:xfrm>
          <a:off x="18916650" y="1203007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666750</xdr:colOff>
      <xdr:row>70</xdr:row>
      <xdr:rowOff>28575</xdr:rowOff>
    </xdr:from>
    <xdr:to>
      <xdr:col>33</xdr:col>
      <xdr:colOff>0</xdr:colOff>
      <xdr:row>70</xdr:row>
      <xdr:rowOff>161925</xdr:rowOff>
    </xdr:to>
    <xdr:sp>
      <xdr:nvSpPr>
        <xdr:cNvPr id="225" name="Rectangle 225"/>
        <xdr:cNvSpPr>
          <a:spLocks/>
        </xdr:cNvSpPr>
      </xdr:nvSpPr>
      <xdr:spPr>
        <a:xfrm>
          <a:off x="17726025" y="12030075"/>
          <a:ext cx="800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71</xdr:row>
      <xdr:rowOff>28575</xdr:rowOff>
    </xdr:from>
    <xdr:to>
      <xdr:col>35</xdr:col>
      <xdr:colOff>542925</xdr:colOff>
      <xdr:row>71</xdr:row>
      <xdr:rowOff>161925</xdr:rowOff>
    </xdr:to>
    <xdr:sp>
      <xdr:nvSpPr>
        <xdr:cNvPr id="226" name="Rectangle 226"/>
        <xdr:cNvSpPr>
          <a:spLocks/>
        </xdr:cNvSpPr>
      </xdr:nvSpPr>
      <xdr:spPr>
        <a:xfrm>
          <a:off x="18916650" y="12201525"/>
          <a:ext cx="933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523875</xdr:colOff>
      <xdr:row>71</xdr:row>
      <xdr:rowOff>28575</xdr:rowOff>
    </xdr:from>
    <xdr:to>
      <xdr:col>33</xdr:col>
      <xdr:colOff>0</xdr:colOff>
      <xdr:row>71</xdr:row>
      <xdr:rowOff>161925</xdr:rowOff>
    </xdr:to>
    <xdr:sp>
      <xdr:nvSpPr>
        <xdr:cNvPr id="227" name="Rectangle 227"/>
        <xdr:cNvSpPr>
          <a:spLocks/>
        </xdr:cNvSpPr>
      </xdr:nvSpPr>
      <xdr:spPr>
        <a:xfrm>
          <a:off x="17583150" y="12201525"/>
          <a:ext cx="942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72</xdr:row>
      <xdr:rowOff>28575</xdr:rowOff>
    </xdr:from>
    <xdr:to>
      <xdr:col>35</xdr:col>
      <xdr:colOff>714375</xdr:colOff>
      <xdr:row>72</xdr:row>
      <xdr:rowOff>161925</xdr:rowOff>
    </xdr:to>
    <xdr:sp>
      <xdr:nvSpPr>
        <xdr:cNvPr id="228" name="Rectangle 228"/>
        <xdr:cNvSpPr>
          <a:spLocks/>
        </xdr:cNvSpPr>
      </xdr:nvSpPr>
      <xdr:spPr>
        <a:xfrm>
          <a:off x="18916650" y="12372975"/>
          <a:ext cx="11049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72</xdr:row>
      <xdr:rowOff>28575</xdr:rowOff>
    </xdr:from>
    <xdr:to>
      <xdr:col>33</xdr:col>
      <xdr:colOff>0</xdr:colOff>
      <xdr:row>72</xdr:row>
      <xdr:rowOff>161925</xdr:rowOff>
    </xdr:to>
    <xdr:sp>
      <xdr:nvSpPr>
        <xdr:cNvPr id="229" name="Rectangle 229"/>
        <xdr:cNvSpPr>
          <a:spLocks/>
        </xdr:cNvSpPr>
      </xdr:nvSpPr>
      <xdr:spPr>
        <a:xfrm>
          <a:off x="17411700" y="12372975"/>
          <a:ext cx="1114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73</xdr:row>
      <xdr:rowOff>28575</xdr:rowOff>
    </xdr:from>
    <xdr:to>
      <xdr:col>35</xdr:col>
      <xdr:colOff>600075</xdr:colOff>
      <xdr:row>73</xdr:row>
      <xdr:rowOff>161925</xdr:rowOff>
    </xdr:to>
    <xdr:sp>
      <xdr:nvSpPr>
        <xdr:cNvPr id="230" name="Rectangle 230"/>
        <xdr:cNvSpPr>
          <a:spLocks/>
        </xdr:cNvSpPr>
      </xdr:nvSpPr>
      <xdr:spPr>
        <a:xfrm>
          <a:off x="18916650" y="12544425"/>
          <a:ext cx="990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428625</xdr:colOff>
      <xdr:row>73</xdr:row>
      <xdr:rowOff>28575</xdr:rowOff>
    </xdr:from>
    <xdr:to>
      <xdr:col>33</xdr:col>
      <xdr:colOff>0</xdr:colOff>
      <xdr:row>73</xdr:row>
      <xdr:rowOff>161925</xdr:rowOff>
    </xdr:to>
    <xdr:sp>
      <xdr:nvSpPr>
        <xdr:cNvPr id="231" name="Rectangle 231"/>
        <xdr:cNvSpPr>
          <a:spLocks/>
        </xdr:cNvSpPr>
      </xdr:nvSpPr>
      <xdr:spPr>
        <a:xfrm>
          <a:off x="17487900" y="12544425"/>
          <a:ext cx="1038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74</xdr:row>
      <xdr:rowOff>28575</xdr:rowOff>
    </xdr:from>
    <xdr:to>
      <xdr:col>35</xdr:col>
      <xdr:colOff>276225</xdr:colOff>
      <xdr:row>74</xdr:row>
      <xdr:rowOff>161925</xdr:rowOff>
    </xdr:to>
    <xdr:sp>
      <xdr:nvSpPr>
        <xdr:cNvPr id="232" name="Rectangle 232"/>
        <xdr:cNvSpPr>
          <a:spLocks/>
        </xdr:cNvSpPr>
      </xdr:nvSpPr>
      <xdr:spPr>
        <a:xfrm>
          <a:off x="18916650" y="12715875"/>
          <a:ext cx="6667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74</xdr:row>
      <xdr:rowOff>28575</xdr:rowOff>
    </xdr:from>
    <xdr:to>
      <xdr:col>33</xdr:col>
      <xdr:colOff>0</xdr:colOff>
      <xdr:row>74</xdr:row>
      <xdr:rowOff>161925</xdr:rowOff>
    </xdr:to>
    <xdr:sp>
      <xdr:nvSpPr>
        <xdr:cNvPr id="233" name="Rectangle 233"/>
        <xdr:cNvSpPr>
          <a:spLocks/>
        </xdr:cNvSpPr>
      </xdr:nvSpPr>
      <xdr:spPr>
        <a:xfrm>
          <a:off x="17830800" y="1271587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75</xdr:row>
      <xdr:rowOff>28575</xdr:rowOff>
    </xdr:from>
    <xdr:to>
      <xdr:col>35</xdr:col>
      <xdr:colOff>161925</xdr:colOff>
      <xdr:row>75</xdr:row>
      <xdr:rowOff>161925</xdr:rowOff>
    </xdr:to>
    <xdr:sp>
      <xdr:nvSpPr>
        <xdr:cNvPr id="234" name="Rectangle 234"/>
        <xdr:cNvSpPr>
          <a:spLocks/>
        </xdr:cNvSpPr>
      </xdr:nvSpPr>
      <xdr:spPr>
        <a:xfrm>
          <a:off x="18916650" y="1288732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75</xdr:row>
      <xdr:rowOff>28575</xdr:rowOff>
    </xdr:from>
    <xdr:to>
      <xdr:col>33</xdr:col>
      <xdr:colOff>0</xdr:colOff>
      <xdr:row>75</xdr:row>
      <xdr:rowOff>161925</xdr:rowOff>
    </xdr:to>
    <xdr:sp>
      <xdr:nvSpPr>
        <xdr:cNvPr id="235" name="Rectangle 235"/>
        <xdr:cNvSpPr>
          <a:spLocks/>
        </xdr:cNvSpPr>
      </xdr:nvSpPr>
      <xdr:spPr>
        <a:xfrm>
          <a:off x="17945100" y="1288732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76</xdr:row>
      <xdr:rowOff>28575</xdr:rowOff>
    </xdr:from>
    <xdr:to>
      <xdr:col>35</xdr:col>
      <xdr:colOff>133350</xdr:colOff>
      <xdr:row>76</xdr:row>
      <xdr:rowOff>161925</xdr:rowOff>
    </xdr:to>
    <xdr:sp>
      <xdr:nvSpPr>
        <xdr:cNvPr id="236" name="Rectangle 236"/>
        <xdr:cNvSpPr>
          <a:spLocks/>
        </xdr:cNvSpPr>
      </xdr:nvSpPr>
      <xdr:spPr>
        <a:xfrm>
          <a:off x="18916650" y="1305877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76</xdr:row>
      <xdr:rowOff>28575</xdr:rowOff>
    </xdr:from>
    <xdr:to>
      <xdr:col>33</xdr:col>
      <xdr:colOff>0</xdr:colOff>
      <xdr:row>76</xdr:row>
      <xdr:rowOff>161925</xdr:rowOff>
    </xdr:to>
    <xdr:sp>
      <xdr:nvSpPr>
        <xdr:cNvPr id="237" name="Rectangle 237"/>
        <xdr:cNvSpPr>
          <a:spLocks/>
        </xdr:cNvSpPr>
      </xdr:nvSpPr>
      <xdr:spPr>
        <a:xfrm>
          <a:off x="17973675" y="1305877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77</xdr:row>
      <xdr:rowOff>28575</xdr:rowOff>
    </xdr:from>
    <xdr:to>
      <xdr:col>35</xdr:col>
      <xdr:colOff>161925</xdr:colOff>
      <xdr:row>77</xdr:row>
      <xdr:rowOff>161925</xdr:rowOff>
    </xdr:to>
    <xdr:sp>
      <xdr:nvSpPr>
        <xdr:cNvPr id="238" name="Rectangle 238"/>
        <xdr:cNvSpPr>
          <a:spLocks/>
        </xdr:cNvSpPr>
      </xdr:nvSpPr>
      <xdr:spPr>
        <a:xfrm>
          <a:off x="18916650" y="1323022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77</xdr:row>
      <xdr:rowOff>28575</xdr:rowOff>
    </xdr:from>
    <xdr:to>
      <xdr:col>33</xdr:col>
      <xdr:colOff>0</xdr:colOff>
      <xdr:row>77</xdr:row>
      <xdr:rowOff>161925</xdr:rowOff>
    </xdr:to>
    <xdr:sp>
      <xdr:nvSpPr>
        <xdr:cNvPr id="239" name="Rectangle 239"/>
        <xdr:cNvSpPr>
          <a:spLocks/>
        </xdr:cNvSpPr>
      </xdr:nvSpPr>
      <xdr:spPr>
        <a:xfrm>
          <a:off x="17945100" y="1323022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80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627822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11645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78</xdr:row>
      <xdr:rowOff>28575</xdr:rowOff>
    </xdr:from>
    <xdr:to>
      <xdr:col>36</xdr:col>
      <xdr:colOff>657225</xdr:colOff>
      <xdr:row>78</xdr:row>
      <xdr:rowOff>28575</xdr:rowOff>
    </xdr:to>
    <xdr:sp>
      <xdr:nvSpPr>
        <xdr:cNvPr id="242" name="Line 242"/>
        <xdr:cNvSpPr>
          <a:spLocks/>
        </xdr:cNvSpPr>
      </xdr:nvSpPr>
      <xdr:spPr>
        <a:xfrm>
          <a:off x="189166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78</xdr:row>
      <xdr:rowOff>28575</xdr:rowOff>
    </xdr:from>
    <xdr:to>
      <xdr:col>33</xdr:col>
      <xdr:colOff>0</xdr:colOff>
      <xdr:row>78</xdr:row>
      <xdr:rowOff>28575</xdr:rowOff>
    </xdr:to>
    <xdr:sp>
      <xdr:nvSpPr>
        <xdr:cNvPr id="243" name="Line 243"/>
        <xdr:cNvSpPr>
          <a:spLocks/>
        </xdr:cNvSpPr>
      </xdr:nvSpPr>
      <xdr:spPr>
        <a:xfrm flipH="1">
          <a:off x="167449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78</xdr:row>
      <xdr:rowOff>28575</xdr:rowOff>
    </xdr:to>
    <xdr:sp>
      <xdr:nvSpPr>
        <xdr:cNvPr id="244" name="Line 244"/>
        <xdr:cNvSpPr>
          <a:spLocks/>
        </xdr:cNvSpPr>
      </xdr:nvSpPr>
      <xdr:spPr>
        <a:xfrm>
          <a:off x="189166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78</xdr:row>
      <xdr:rowOff>28575</xdr:rowOff>
    </xdr:to>
    <xdr:sp>
      <xdr:nvSpPr>
        <xdr:cNvPr id="245" name="Line 245"/>
        <xdr:cNvSpPr>
          <a:spLocks/>
        </xdr:cNvSpPr>
      </xdr:nvSpPr>
      <xdr:spPr>
        <a:xfrm>
          <a:off x="1852612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78</xdr:row>
      <xdr:rowOff>28575</xdr:rowOff>
    </xdr:from>
    <xdr:to>
      <xdr:col>35</xdr:col>
      <xdr:colOff>114300</xdr:colOff>
      <xdr:row>78</xdr:row>
      <xdr:rowOff>47625</xdr:rowOff>
    </xdr:to>
    <xdr:sp>
      <xdr:nvSpPr>
        <xdr:cNvPr id="246" name="Line 246"/>
        <xdr:cNvSpPr>
          <a:spLocks/>
        </xdr:cNvSpPr>
      </xdr:nvSpPr>
      <xdr:spPr>
        <a:xfrm>
          <a:off x="194214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78</xdr:row>
      <xdr:rowOff>66675</xdr:rowOff>
    </xdr:from>
    <xdr:to>
      <xdr:col>35</xdr:col>
      <xdr:colOff>304800</xdr:colOff>
      <xdr:row>79</xdr:row>
      <xdr:rowOff>142875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93643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78</xdr:row>
      <xdr:rowOff>28575</xdr:rowOff>
    </xdr:from>
    <xdr:to>
      <xdr:col>32</xdr:col>
      <xdr:colOff>228600</xdr:colOff>
      <xdr:row>78</xdr:row>
      <xdr:rowOff>47625</xdr:rowOff>
    </xdr:to>
    <xdr:sp>
      <xdr:nvSpPr>
        <xdr:cNvPr id="248" name="Line 248"/>
        <xdr:cNvSpPr>
          <a:spLocks/>
        </xdr:cNvSpPr>
      </xdr:nvSpPr>
      <xdr:spPr>
        <a:xfrm>
          <a:off x="180213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78</xdr:row>
      <xdr:rowOff>66675</xdr:rowOff>
    </xdr:from>
    <xdr:to>
      <xdr:col>32</xdr:col>
      <xdr:colOff>419100</xdr:colOff>
      <xdr:row>79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795462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78</xdr:row>
      <xdr:rowOff>28575</xdr:rowOff>
    </xdr:from>
    <xdr:to>
      <xdr:col>35</xdr:col>
      <xdr:colOff>628650</xdr:colOff>
      <xdr:row>78</xdr:row>
      <xdr:rowOff>47625</xdr:rowOff>
    </xdr:to>
    <xdr:sp>
      <xdr:nvSpPr>
        <xdr:cNvPr id="250" name="Line 250"/>
        <xdr:cNvSpPr>
          <a:spLocks/>
        </xdr:cNvSpPr>
      </xdr:nvSpPr>
      <xdr:spPr>
        <a:xfrm>
          <a:off x="199358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78</xdr:row>
      <xdr:rowOff>66675</xdr:rowOff>
    </xdr:from>
    <xdr:to>
      <xdr:col>36</xdr:col>
      <xdr:colOff>85725</xdr:colOff>
      <xdr:row>79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98691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78</xdr:row>
      <xdr:rowOff>28575</xdr:rowOff>
    </xdr:from>
    <xdr:to>
      <xdr:col>31</xdr:col>
      <xdr:colOff>447675</xdr:colOff>
      <xdr:row>78</xdr:row>
      <xdr:rowOff>47625</xdr:rowOff>
    </xdr:to>
    <xdr:sp>
      <xdr:nvSpPr>
        <xdr:cNvPr id="252" name="Line 252"/>
        <xdr:cNvSpPr>
          <a:spLocks/>
        </xdr:cNvSpPr>
      </xdr:nvSpPr>
      <xdr:spPr>
        <a:xfrm>
          <a:off x="175069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78</xdr:row>
      <xdr:rowOff>66675</xdr:rowOff>
    </xdr:from>
    <xdr:to>
      <xdr:col>31</xdr:col>
      <xdr:colOff>638175</xdr:colOff>
      <xdr:row>79</xdr:row>
      <xdr:rowOff>142875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744980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78</xdr:row>
      <xdr:rowOff>28575</xdr:rowOff>
    </xdr:from>
    <xdr:to>
      <xdr:col>36</xdr:col>
      <xdr:colOff>400050</xdr:colOff>
      <xdr:row>78</xdr:row>
      <xdr:rowOff>47625</xdr:rowOff>
    </xdr:to>
    <xdr:sp>
      <xdr:nvSpPr>
        <xdr:cNvPr id="254" name="Line 254"/>
        <xdr:cNvSpPr>
          <a:spLocks/>
        </xdr:cNvSpPr>
      </xdr:nvSpPr>
      <xdr:spPr>
        <a:xfrm>
          <a:off x="204406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590550</xdr:colOff>
      <xdr:row>79</xdr:row>
      <xdr:rowOff>142875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3739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78</xdr:row>
      <xdr:rowOff>28575</xdr:rowOff>
    </xdr:from>
    <xdr:to>
      <xdr:col>30</xdr:col>
      <xdr:colOff>333375</xdr:colOff>
      <xdr:row>78</xdr:row>
      <xdr:rowOff>47625</xdr:rowOff>
    </xdr:to>
    <xdr:sp>
      <xdr:nvSpPr>
        <xdr:cNvPr id="256" name="Line 256"/>
        <xdr:cNvSpPr>
          <a:spLocks/>
        </xdr:cNvSpPr>
      </xdr:nvSpPr>
      <xdr:spPr>
        <a:xfrm>
          <a:off x="170021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78</xdr:row>
      <xdr:rowOff>66675</xdr:rowOff>
    </xdr:from>
    <xdr:to>
      <xdr:col>31</xdr:col>
      <xdr:colOff>133350</xdr:colOff>
      <xdr:row>79</xdr:row>
      <xdr:rowOff>142875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69354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714375</xdr:colOff>
      <xdr:row>79</xdr:row>
      <xdr:rowOff>142875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373975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55</xdr:row>
      <xdr:rowOff>9525</xdr:rowOff>
    </xdr:from>
    <xdr:to>
      <xdr:col>31</xdr:col>
      <xdr:colOff>657225</xdr:colOff>
      <xdr:row>56</xdr:row>
      <xdr:rowOff>95250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740217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55</xdr:row>
      <xdr:rowOff>9525</xdr:rowOff>
    </xdr:from>
    <xdr:to>
      <xdr:col>36</xdr:col>
      <xdr:colOff>314325</xdr:colOff>
      <xdr:row>56</xdr:row>
      <xdr:rowOff>95250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0406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6767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067675" y="2771775"/>
          <a:ext cx="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16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677150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28575</xdr:rowOff>
    </xdr:from>
    <xdr:to>
      <xdr:col>15</xdr:col>
      <xdr:colOff>28575</xdr:colOff>
      <xdr:row>17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8067675" y="2943225"/>
          <a:ext cx="28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17</xdr:row>
      <xdr:rowOff>28575</xdr:rowOff>
    </xdr:from>
    <xdr:to>
      <xdr:col>14</xdr:col>
      <xdr:colOff>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7667625" y="294322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15</xdr:col>
      <xdr:colOff>114300</xdr:colOff>
      <xdr:row>18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8067675" y="3114675"/>
          <a:ext cx="1143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18</xdr:row>
      <xdr:rowOff>28575</xdr:rowOff>
    </xdr:from>
    <xdr:to>
      <xdr:col>14</xdr:col>
      <xdr:colOff>0</xdr:colOff>
      <xdr:row>18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7639050" y="3114675"/>
          <a:ext cx="38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28575</xdr:rowOff>
    </xdr:from>
    <xdr:to>
      <xdr:col>15</xdr:col>
      <xdr:colOff>257175</xdr:colOff>
      <xdr:row>19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8067675" y="3286125"/>
          <a:ext cx="257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19</xdr:row>
      <xdr:rowOff>28575</xdr:rowOff>
    </xdr:from>
    <xdr:to>
      <xdr:col>14</xdr:col>
      <xdr:colOff>0</xdr:colOff>
      <xdr:row>19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7572375" y="328612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16</xdr:col>
      <xdr:colOff>0</xdr:colOff>
      <xdr:row>20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8067675" y="3457575"/>
          <a:ext cx="390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20</xdr:row>
      <xdr:rowOff>28575</xdr:rowOff>
    </xdr:from>
    <xdr:to>
      <xdr:col>14</xdr:col>
      <xdr:colOff>0</xdr:colOff>
      <xdr:row>20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7505700" y="3457575"/>
          <a:ext cx="171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16</xdr:col>
      <xdr:colOff>152400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8067675" y="362902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21</xdr:row>
      <xdr:rowOff>28575</xdr:rowOff>
    </xdr:from>
    <xdr:to>
      <xdr:col>14</xdr:col>
      <xdr:colOff>0</xdr:colOff>
      <xdr:row>21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7343775" y="3629025"/>
          <a:ext cx="333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28575</xdr:rowOff>
    </xdr:from>
    <xdr:to>
      <xdr:col>16</xdr:col>
      <xdr:colOff>276225</xdr:colOff>
      <xdr:row>22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8067675" y="3800475"/>
          <a:ext cx="6667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22</xdr:row>
      <xdr:rowOff>28575</xdr:rowOff>
    </xdr:from>
    <xdr:to>
      <xdr:col>14</xdr:col>
      <xdr:colOff>0</xdr:colOff>
      <xdr:row>22</xdr:row>
      <xdr:rowOff>161925</xdr:rowOff>
    </xdr:to>
    <xdr:sp>
      <xdr:nvSpPr>
        <xdr:cNvPr id="16" name="Rectangle 16"/>
        <xdr:cNvSpPr>
          <a:spLocks/>
        </xdr:cNvSpPr>
      </xdr:nvSpPr>
      <xdr:spPr>
        <a:xfrm>
          <a:off x="7162800" y="3800475"/>
          <a:ext cx="5143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28575</xdr:rowOff>
    </xdr:from>
    <xdr:to>
      <xdr:col>16</xdr:col>
      <xdr:colOff>400050</xdr:colOff>
      <xdr:row>23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8067675" y="3971925"/>
          <a:ext cx="790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28575</xdr:rowOff>
    </xdr:from>
    <xdr:to>
      <xdr:col>14</xdr:col>
      <xdr:colOff>0</xdr:colOff>
      <xdr:row>23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6981825" y="397192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28575</xdr:rowOff>
    </xdr:from>
    <xdr:to>
      <xdr:col>16</xdr:col>
      <xdr:colOff>447675</xdr:colOff>
      <xdr:row>24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8067675" y="4143375"/>
          <a:ext cx="838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24</xdr:row>
      <xdr:rowOff>28575</xdr:rowOff>
    </xdr:from>
    <xdr:to>
      <xdr:col>14</xdr:col>
      <xdr:colOff>0</xdr:colOff>
      <xdr:row>24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6915150" y="4143375"/>
          <a:ext cx="7620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28575</xdr:rowOff>
    </xdr:from>
    <xdr:to>
      <xdr:col>16</xdr:col>
      <xdr:colOff>495300</xdr:colOff>
      <xdr:row>25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8067675" y="4314825"/>
          <a:ext cx="8858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647700</xdr:colOff>
      <xdr:row>25</xdr:row>
      <xdr:rowOff>28575</xdr:rowOff>
    </xdr:from>
    <xdr:to>
      <xdr:col>14</xdr:col>
      <xdr:colOff>0</xdr:colOff>
      <xdr:row>25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6858000" y="4314825"/>
          <a:ext cx="8191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17</xdr:col>
      <xdr:colOff>19050</xdr:colOff>
      <xdr:row>26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8067675" y="4486275"/>
          <a:ext cx="11430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26</xdr:row>
      <xdr:rowOff>28575</xdr:rowOff>
    </xdr:from>
    <xdr:to>
      <xdr:col>14</xdr:col>
      <xdr:colOff>0</xdr:colOff>
      <xdr:row>26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6581775" y="4486275"/>
          <a:ext cx="1095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28575</xdr:rowOff>
    </xdr:from>
    <xdr:to>
      <xdr:col>16</xdr:col>
      <xdr:colOff>352425</xdr:colOff>
      <xdr:row>27</xdr:row>
      <xdr:rowOff>161925</xdr:rowOff>
    </xdr:to>
    <xdr:sp>
      <xdr:nvSpPr>
        <xdr:cNvPr id="25" name="Rectangle 25"/>
        <xdr:cNvSpPr>
          <a:spLocks/>
        </xdr:cNvSpPr>
      </xdr:nvSpPr>
      <xdr:spPr>
        <a:xfrm>
          <a:off x="8067675" y="4657725"/>
          <a:ext cx="742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28575</xdr:rowOff>
    </xdr:from>
    <xdr:to>
      <xdr:col>14</xdr:col>
      <xdr:colOff>0</xdr:colOff>
      <xdr:row>27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6962775" y="465772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314325</xdr:colOff>
      <xdr:row>28</xdr:row>
      <xdr:rowOff>161925</xdr:rowOff>
    </xdr:to>
    <xdr:sp>
      <xdr:nvSpPr>
        <xdr:cNvPr id="27" name="Rectangle 27"/>
        <xdr:cNvSpPr>
          <a:spLocks/>
        </xdr:cNvSpPr>
      </xdr:nvSpPr>
      <xdr:spPr>
        <a:xfrm>
          <a:off x="8067675" y="4829175"/>
          <a:ext cx="704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28575</xdr:rowOff>
    </xdr:from>
    <xdr:to>
      <xdr:col>14</xdr:col>
      <xdr:colOff>0</xdr:colOff>
      <xdr:row>28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6981825" y="482917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16</xdr:col>
      <xdr:colOff>419100</xdr:colOff>
      <xdr:row>29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8067675" y="500062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29</xdr:row>
      <xdr:rowOff>28575</xdr:rowOff>
    </xdr:from>
    <xdr:to>
      <xdr:col>14</xdr:col>
      <xdr:colOff>0</xdr:colOff>
      <xdr:row>29</xdr:row>
      <xdr:rowOff>161925</xdr:rowOff>
    </xdr:to>
    <xdr:sp>
      <xdr:nvSpPr>
        <xdr:cNvPr id="30" name="Rectangle 30"/>
        <xdr:cNvSpPr>
          <a:spLocks/>
        </xdr:cNvSpPr>
      </xdr:nvSpPr>
      <xdr:spPr>
        <a:xfrm>
          <a:off x="6877050" y="5000625"/>
          <a:ext cx="800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28575</xdr:rowOff>
    </xdr:from>
    <xdr:to>
      <xdr:col>16</xdr:col>
      <xdr:colOff>600075</xdr:colOff>
      <xdr:row>30</xdr:row>
      <xdr:rowOff>161925</xdr:rowOff>
    </xdr:to>
    <xdr:sp>
      <xdr:nvSpPr>
        <xdr:cNvPr id="31" name="Rectangle 31"/>
        <xdr:cNvSpPr>
          <a:spLocks/>
        </xdr:cNvSpPr>
      </xdr:nvSpPr>
      <xdr:spPr>
        <a:xfrm>
          <a:off x="8067675" y="5172075"/>
          <a:ext cx="9906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30</xdr:row>
      <xdr:rowOff>28575</xdr:rowOff>
    </xdr:from>
    <xdr:to>
      <xdr:col>14</xdr:col>
      <xdr:colOff>0</xdr:colOff>
      <xdr:row>30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6686550" y="5172075"/>
          <a:ext cx="990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28575</xdr:rowOff>
    </xdr:from>
    <xdr:to>
      <xdr:col>16</xdr:col>
      <xdr:colOff>704850</xdr:colOff>
      <xdr:row>31</xdr:row>
      <xdr:rowOff>161925</xdr:rowOff>
    </xdr:to>
    <xdr:sp>
      <xdr:nvSpPr>
        <xdr:cNvPr id="33" name="Rectangle 33"/>
        <xdr:cNvSpPr>
          <a:spLocks/>
        </xdr:cNvSpPr>
      </xdr:nvSpPr>
      <xdr:spPr>
        <a:xfrm>
          <a:off x="8067675" y="5343525"/>
          <a:ext cx="1095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31</xdr:row>
      <xdr:rowOff>28575</xdr:rowOff>
    </xdr:from>
    <xdr:to>
      <xdr:col>14</xdr:col>
      <xdr:colOff>0</xdr:colOff>
      <xdr:row>31</xdr:row>
      <xdr:rowOff>161925</xdr:rowOff>
    </xdr:to>
    <xdr:sp>
      <xdr:nvSpPr>
        <xdr:cNvPr id="34" name="Rectangle 34"/>
        <xdr:cNvSpPr>
          <a:spLocks/>
        </xdr:cNvSpPr>
      </xdr:nvSpPr>
      <xdr:spPr>
        <a:xfrm>
          <a:off x="6591300" y="5343525"/>
          <a:ext cx="10858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16</xdr:col>
      <xdr:colOff>552450</xdr:colOff>
      <xdr:row>32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8067675" y="5514975"/>
          <a:ext cx="942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32</xdr:row>
      <xdr:rowOff>28575</xdr:rowOff>
    </xdr:from>
    <xdr:to>
      <xdr:col>14</xdr:col>
      <xdr:colOff>0</xdr:colOff>
      <xdr:row>32</xdr:row>
      <xdr:rowOff>161925</xdr:rowOff>
    </xdr:to>
    <xdr:sp>
      <xdr:nvSpPr>
        <xdr:cNvPr id="36" name="Rectangle 36"/>
        <xdr:cNvSpPr>
          <a:spLocks/>
        </xdr:cNvSpPr>
      </xdr:nvSpPr>
      <xdr:spPr>
        <a:xfrm>
          <a:off x="6696075" y="5514975"/>
          <a:ext cx="9810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28575</xdr:rowOff>
    </xdr:from>
    <xdr:to>
      <xdr:col>16</xdr:col>
      <xdr:colOff>266700</xdr:colOff>
      <xdr:row>33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8067675" y="5686425"/>
          <a:ext cx="6572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33</xdr:row>
      <xdr:rowOff>28575</xdr:rowOff>
    </xdr:from>
    <xdr:to>
      <xdr:col>14</xdr:col>
      <xdr:colOff>0</xdr:colOff>
      <xdr:row>33</xdr:row>
      <xdr:rowOff>161925</xdr:rowOff>
    </xdr:to>
    <xdr:sp>
      <xdr:nvSpPr>
        <xdr:cNvPr id="38" name="Rectangle 38"/>
        <xdr:cNvSpPr>
          <a:spLocks/>
        </xdr:cNvSpPr>
      </xdr:nvSpPr>
      <xdr:spPr>
        <a:xfrm>
          <a:off x="7000875" y="5686425"/>
          <a:ext cx="676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28575</xdr:rowOff>
    </xdr:from>
    <xdr:to>
      <xdr:col>16</xdr:col>
      <xdr:colOff>142875</xdr:colOff>
      <xdr:row>34</xdr:row>
      <xdr:rowOff>161925</xdr:rowOff>
    </xdr:to>
    <xdr:sp>
      <xdr:nvSpPr>
        <xdr:cNvPr id="39" name="Rectangle 39"/>
        <xdr:cNvSpPr>
          <a:spLocks/>
        </xdr:cNvSpPr>
      </xdr:nvSpPr>
      <xdr:spPr>
        <a:xfrm>
          <a:off x="8067675" y="585787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34</xdr:row>
      <xdr:rowOff>28575</xdr:rowOff>
    </xdr:from>
    <xdr:to>
      <xdr:col>14</xdr:col>
      <xdr:colOff>0</xdr:colOff>
      <xdr:row>34</xdr:row>
      <xdr:rowOff>161925</xdr:rowOff>
    </xdr:to>
    <xdr:sp>
      <xdr:nvSpPr>
        <xdr:cNvPr id="40" name="Rectangle 40"/>
        <xdr:cNvSpPr>
          <a:spLocks/>
        </xdr:cNvSpPr>
      </xdr:nvSpPr>
      <xdr:spPr>
        <a:xfrm>
          <a:off x="7115175" y="585787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28575</xdr:rowOff>
    </xdr:from>
    <xdr:to>
      <xdr:col>16</xdr:col>
      <xdr:colOff>133350</xdr:colOff>
      <xdr:row>35</xdr:row>
      <xdr:rowOff>161925</xdr:rowOff>
    </xdr:to>
    <xdr:sp>
      <xdr:nvSpPr>
        <xdr:cNvPr id="41" name="Rectangle 41"/>
        <xdr:cNvSpPr>
          <a:spLocks/>
        </xdr:cNvSpPr>
      </xdr:nvSpPr>
      <xdr:spPr>
        <a:xfrm>
          <a:off x="8067675" y="602932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35</xdr:row>
      <xdr:rowOff>28575</xdr:rowOff>
    </xdr:from>
    <xdr:to>
      <xdr:col>14</xdr:col>
      <xdr:colOff>0</xdr:colOff>
      <xdr:row>35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7124700" y="602932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28575</xdr:rowOff>
    </xdr:from>
    <xdr:to>
      <xdr:col>16</xdr:col>
      <xdr:colOff>152400</xdr:colOff>
      <xdr:row>36</xdr:row>
      <xdr:rowOff>161925</xdr:rowOff>
    </xdr:to>
    <xdr:sp>
      <xdr:nvSpPr>
        <xdr:cNvPr id="43" name="Rectangle 43"/>
        <xdr:cNvSpPr>
          <a:spLocks/>
        </xdr:cNvSpPr>
      </xdr:nvSpPr>
      <xdr:spPr>
        <a:xfrm>
          <a:off x="8067675" y="620077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36</xdr:row>
      <xdr:rowOff>28575</xdr:rowOff>
    </xdr:from>
    <xdr:to>
      <xdr:col>14</xdr:col>
      <xdr:colOff>0</xdr:colOff>
      <xdr:row>36</xdr:row>
      <xdr:rowOff>161925</xdr:rowOff>
    </xdr:to>
    <xdr:sp>
      <xdr:nvSpPr>
        <xdr:cNvPr id="44" name="Rectangle 44"/>
        <xdr:cNvSpPr>
          <a:spLocks/>
        </xdr:cNvSpPr>
      </xdr:nvSpPr>
      <xdr:spPr>
        <a:xfrm>
          <a:off x="7096125" y="620077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39</xdr:row>
      <xdr:rowOff>0</xdr:rowOff>
    </xdr:to>
    <xdr:sp>
      <xdr:nvSpPr>
        <xdr:cNvPr id="45" name="Line 45"/>
        <xdr:cNvSpPr>
          <a:spLocks/>
        </xdr:cNvSpPr>
      </xdr:nvSpPr>
      <xdr:spPr>
        <a:xfrm>
          <a:off x="54292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>
          <a:off x="1031557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28575</xdr:rowOff>
    </xdr:from>
    <xdr:to>
      <xdr:col>17</xdr:col>
      <xdr:colOff>657225</xdr:colOff>
      <xdr:row>37</xdr:row>
      <xdr:rowOff>28575</xdr:rowOff>
    </xdr:to>
    <xdr:sp>
      <xdr:nvSpPr>
        <xdr:cNvPr id="47" name="Line 47"/>
        <xdr:cNvSpPr>
          <a:spLocks/>
        </xdr:cNvSpPr>
      </xdr:nvSpPr>
      <xdr:spPr>
        <a:xfrm>
          <a:off x="80676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28575</xdr:rowOff>
    </xdr:from>
    <xdr:to>
      <xdr:col>14</xdr:col>
      <xdr:colOff>0</xdr:colOff>
      <xdr:row>37</xdr:row>
      <xdr:rowOff>28575</xdr:rowOff>
    </xdr:to>
    <xdr:sp>
      <xdr:nvSpPr>
        <xdr:cNvPr id="48" name="Line 48"/>
        <xdr:cNvSpPr>
          <a:spLocks/>
        </xdr:cNvSpPr>
      </xdr:nvSpPr>
      <xdr:spPr>
        <a:xfrm flipH="1">
          <a:off x="58959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37</xdr:row>
      <xdr:rowOff>28575</xdr:rowOff>
    </xdr:to>
    <xdr:sp>
      <xdr:nvSpPr>
        <xdr:cNvPr id="49" name="Line 49"/>
        <xdr:cNvSpPr>
          <a:spLocks/>
        </xdr:cNvSpPr>
      </xdr:nvSpPr>
      <xdr:spPr>
        <a:xfrm>
          <a:off x="806767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37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76771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28575</xdr:rowOff>
    </xdr:from>
    <xdr:to>
      <xdr:col>16</xdr:col>
      <xdr:colOff>114300</xdr:colOff>
      <xdr:row>37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85725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37</xdr:row>
      <xdr:rowOff>66675</xdr:rowOff>
    </xdr:from>
    <xdr:to>
      <xdr:col>16</xdr:col>
      <xdr:colOff>304800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51535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37</xdr:row>
      <xdr:rowOff>28575</xdr:rowOff>
    </xdr:from>
    <xdr:to>
      <xdr:col>13</xdr:col>
      <xdr:colOff>228600</xdr:colOff>
      <xdr:row>37</xdr:row>
      <xdr:rowOff>47625</xdr:rowOff>
    </xdr:to>
    <xdr:sp>
      <xdr:nvSpPr>
        <xdr:cNvPr id="53" name="Line 53"/>
        <xdr:cNvSpPr>
          <a:spLocks/>
        </xdr:cNvSpPr>
      </xdr:nvSpPr>
      <xdr:spPr>
        <a:xfrm>
          <a:off x="71723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37</xdr:row>
      <xdr:rowOff>66675</xdr:rowOff>
    </xdr:from>
    <xdr:to>
      <xdr:col>13</xdr:col>
      <xdr:colOff>419100</xdr:colOff>
      <xdr:row>38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1056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37</xdr:row>
      <xdr:rowOff>28575</xdr:rowOff>
    </xdr:from>
    <xdr:to>
      <xdr:col>16</xdr:col>
      <xdr:colOff>628650</xdr:colOff>
      <xdr:row>37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90868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37</xdr:row>
      <xdr:rowOff>66675</xdr:rowOff>
    </xdr:from>
    <xdr:to>
      <xdr:col>17</xdr:col>
      <xdr:colOff>85725</xdr:colOff>
      <xdr:row>38</xdr:row>
      <xdr:rowOff>142875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0201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37</xdr:row>
      <xdr:rowOff>28575</xdr:rowOff>
    </xdr:from>
    <xdr:to>
      <xdr:col>12</xdr:col>
      <xdr:colOff>447675</xdr:colOff>
      <xdr:row>37</xdr:row>
      <xdr:rowOff>47625</xdr:rowOff>
    </xdr:to>
    <xdr:sp>
      <xdr:nvSpPr>
        <xdr:cNvPr id="57" name="Line 57"/>
        <xdr:cNvSpPr>
          <a:spLocks/>
        </xdr:cNvSpPr>
      </xdr:nvSpPr>
      <xdr:spPr>
        <a:xfrm>
          <a:off x="66579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37</xdr:row>
      <xdr:rowOff>66675</xdr:rowOff>
    </xdr:from>
    <xdr:to>
      <xdr:col>12</xdr:col>
      <xdr:colOff>638175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008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37</xdr:row>
      <xdr:rowOff>28575</xdr:rowOff>
    </xdr:from>
    <xdr:to>
      <xdr:col>17</xdr:col>
      <xdr:colOff>400050</xdr:colOff>
      <xdr:row>37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95916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590550</xdr:colOff>
      <xdr:row>38</xdr:row>
      <xdr:rowOff>142875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952500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37</xdr:row>
      <xdr:rowOff>28575</xdr:rowOff>
    </xdr:from>
    <xdr:to>
      <xdr:col>11</xdr:col>
      <xdr:colOff>333375</xdr:colOff>
      <xdr:row>37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61531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66675</xdr:rowOff>
    </xdr:from>
    <xdr:to>
      <xdr:col>12</xdr:col>
      <xdr:colOff>133350</xdr:colOff>
      <xdr:row>38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864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714375</xdr:colOff>
      <xdr:row>38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00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14</xdr:row>
      <xdr:rowOff>9525</xdr:rowOff>
    </xdr:from>
    <xdr:to>
      <xdr:col>12</xdr:col>
      <xdr:colOff>657225</xdr:colOff>
      <xdr:row>15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5532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314325</xdr:colOff>
      <xdr:row>15</xdr:row>
      <xdr:rowOff>95250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19162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14</xdr:col>
      <xdr:colOff>0</xdr:colOff>
      <xdr:row>80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54292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806767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15</xdr:col>
      <xdr:colOff>9525</xdr:colOff>
      <xdr:row>57</xdr:row>
      <xdr:rowOff>161925</xdr:rowOff>
    </xdr:to>
    <xdr:sp>
      <xdr:nvSpPr>
        <xdr:cNvPr id="68" name="Rectangle 68"/>
        <xdr:cNvSpPr>
          <a:spLocks/>
        </xdr:cNvSpPr>
      </xdr:nvSpPr>
      <xdr:spPr>
        <a:xfrm>
          <a:off x="8067675" y="980122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28575</xdr:rowOff>
    </xdr:from>
    <xdr:to>
      <xdr:col>14</xdr:col>
      <xdr:colOff>0</xdr:colOff>
      <xdr:row>57</xdr:row>
      <xdr:rowOff>161925</xdr:rowOff>
    </xdr:to>
    <xdr:sp>
      <xdr:nvSpPr>
        <xdr:cNvPr id="69" name="Rectangle 69"/>
        <xdr:cNvSpPr>
          <a:spLocks/>
        </xdr:cNvSpPr>
      </xdr:nvSpPr>
      <xdr:spPr>
        <a:xfrm>
          <a:off x="7677150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15</xdr:col>
      <xdr:colOff>28575</xdr:colOff>
      <xdr:row>58</xdr:row>
      <xdr:rowOff>161925</xdr:rowOff>
    </xdr:to>
    <xdr:sp>
      <xdr:nvSpPr>
        <xdr:cNvPr id="70" name="Rectangle 70"/>
        <xdr:cNvSpPr>
          <a:spLocks/>
        </xdr:cNvSpPr>
      </xdr:nvSpPr>
      <xdr:spPr>
        <a:xfrm>
          <a:off x="8067675" y="9972675"/>
          <a:ext cx="28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58</xdr:row>
      <xdr:rowOff>28575</xdr:rowOff>
    </xdr:from>
    <xdr:to>
      <xdr:col>14</xdr:col>
      <xdr:colOff>0</xdr:colOff>
      <xdr:row>58</xdr:row>
      <xdr:rowOff>161925</xdr:rowOff>
    </xdr:to>
    <xdr:sp>
      <xdr:nvSpPr>
        <xdr:cNvPr id="71" name="Rectangle 71"/>
        <xdr:cNvSpPr>
          <a:spLocks/>
        </xdr:cNvSpPr>
      </xdr:nvSpPr>
      <xdr:spPr>
        <a:xfrm>
          <a:off x="7667625" y="997267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28575</xdr:rowOff>
    </xdr:from>
    <xdr:to>
      <xdr:col>15</xdr:col>
      <xdr:colOff>123825</xdr:colOff>
      <xdr:row>59</xdr:row>
      <xdr:rowOff>161925</xdr:rowOff>
    </xdr:to>
    <xdr:sp>
      <xdr:nvSpPr>
        <xdr:cNvPr id="72" name="Rectangle 72"/>
        <xdr:cNvSpPr>
          <a:spLocks/>
        </xdr:cNvSpPr>
      </xdr:nvSpPr>
      <xdr:spPr>
        <a:xfrm>
          <a:off x="8067675" y="10144125"/>
          <a:ext cx="1238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59</xdr:row>
      <xdr:rowOff>28575</xdr:rowOff>
    </xdr:from>
    <xdr:to>
      <xdr:col>14</xdr:col>
      <xdr:colOff>0</xdr:colOff>
      <xdr:row>59</xdr:row>
      <xdr:rowOff>161925</xdr:rowOff>
    </xdr:to>
    <xdr:sp>
      <xdr:nvSpPr>
        <xdr:cNvPr id="73" name="Rectangle 73"/>
        <xdr:cNvSpPr>
          <a:spLocks/>
        </xdr:cNvSpPr>
      </xdr:nvSpPr>
      <xdr:spPr>
        <a:xfrm>
          <a:off x="7639050" y="10144125"/>
          <a:ext cx="38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28575</xdr:rowOff>
    </xdr:from>
    <xdr:to>
      <xdr:col>15</xdr:col>
      <xdr:colOff>257175</xdr:colOff>
      <xdr:row>60</xdr:row>
      <xdr:rowOff>161925</xdr:rowOff>
    </xdr:to>
    <xdr:sp>
      <xdr:nvSpPr>
        <xdr:cNvPr id="74" name="Rectangle 74"/>
        <xdr:cNvSpPr>
          <a:spLocks/>
        </xdr:cNvSpPr>
      </xdr:nvSpPr>
      <xdr:spPr>
        <a:xfrm>
          <a:off x="8067675" y="10315575"/>
          <a:ext cx="257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60</xdr:row>
      <xdr:rowOff>28575</xdr:rowOff>
    </xdr:from>
    <xdr:to>
      <xdr:col>14</xdr:col>
      <xdr:colOff>0</xdr:colOff>
      <xdr:row>60</xdr:row>
      <xdr:rowOff>161925</xdr:rowOff>
    </xdr:to>
    <xdr:sp>
      <xdr:nvSpPr>
        <xdr:cNvPr id="75" name="Rectangle 75"/>
        <xdr:cNvSpPr>
          <a:spLocks/>
        </xdr:cNvSpPr>
      </xdr:nvSpPr>
      <xdr:spPr>
        <a:xfrm>
          <a:off x="7572375" y="1031557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28575</xdr:rowOff>
    </xdr:from>
    <xdr:to>
      <xdr:col>16</xdr:col>
      <xdr:colOff>9525</xdr:colOff>
      <xdr:row>61</xdr:row>
      <xdr:rowOff>161925</xdr:rowOff>
    </xdr:to>
    <xdr:sp>
      <xdr:nvSpPr>
        <xdr:cNvPr id="76" name="Rectangle 76"/>
        <xdr:cNvSpPr>
          <a:spLocks/>
        </xdr:cNvSpPr>
      </xdr:nvSpPr>
      <xdr:spPr>
        <a:xfrm>
          <a:off x="8067675" y="10487025"/>
          <a:ext cx="4000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61</xdr:row>
      <xdr:rowOff>28575</xdr:rowOff>
    </xdr:from>
    <xdr:to>
      <xdr:col>14</xdr:col>
      <xdr:colOff>0</xdr:colOff>
      <xdr:row>61</xdr:row>
      <xdr:rowOff>161925</xdr:rowOff>
    </xdr:to>
    <xdr:sp>
      <xdr:nvSpPr>
        <xdr:cNvPr id="77" name="Rectangle 77"/>
        <xdr:cNvSpPr>
          <a:spLocks/>
        </xdr:cNvSpPr>
      </xdr:nvSpPr>
      <xdr:spPr>
        <a:xfrm>
          <a:off x="7505700" y="10487025"/>
          <a:ext cx="171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16</xdr:col>
      <xdr:colOff>161925</xdr:colOff>
      <xdr:row>62</xdr:row>
      <xdr:rowOff>161925</xdr:rowOff>
    </xdr:to>
    <xdr:sp>
      <xdr:nvSpPr>
        <xdr:cNvPr id="78" name="Rectangle 78"/>
        <xdr:cNvSpPr>
          <a:spLocks/>
        </xdr:cNvSpPr>
      </xdr:nvSpPr>
      <xdr:spPr>
        <a:xfrm>
          <a:off x="8067675" y="10658475"/>
          <a:ext cx="552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62</xdr:row>
      <xdr:rowOff>28575</xdr:rowOff>
    </xdr:from>
    <xdr:to>
      <xdr:col>14</xdr:col>
      <xdr:colOff>0</xdr:colOff>
      <xdr:row>62</xdr:row>
      <xdr:rowOff>161925</xdr:rowOff>
    </xdr:to>
    <xdr:sp>
      <xdr:nvSpPr>
        <xdr:cNvPr id="79" name="Rectangle 79"/>
        <xdr:cNvSpPr>
          <a:spLocks/>
        </xdr:cNvSpPr>
      </xdr:nvSpPr>
      <xdr:spPr>
        <a:xfrm>
          <a:off x="7315200" y="10658475"/>
          <a:ext cx="3619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28575</xdr:rowOff>
    </xdr:from>
    <xdr:to>
      <xdr:col>16</xdr:col>
      <xdr:colOff>295275</xdr:colOff>
      <xdr:row>63</xdr:row>
      <xdr:rowOff>161925</xdr:rowOff>
    </xdr:to>
    <xdr:sp>
      <xdr:nvSpPr>
        <xdr:cNvPr id="80" name="Rectangle 80"/>
        <xdr:cNvSpPr>
          <a:spLocks/>
        </xdr:cNvSpPr>
      </xdr:nvSpPr>
      <xdr:spPr>
        <a:xfrm>
          <a:off x="8067675" y="10829925"/>
          <a:ext cx="6858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63</xdr:row>
      <xdr:rowOff>28575</xdr:rowOff>
    </xdr:from>
    <xdr:to>
      <xdr:col>14</xdr:col>
      <xdr:colOff>0</xdr:colOff>
      <xdr:row>63</xdr:row>
      <xdr:rowOff>161925</xdr:rowOff>
    </xdr:to>
    <xdr:sp>
      <xdr:nvSpPr>
        <xdr:cNvPr id="81" name="Rectangle 81"/>
        <xdr:cNvSpPr>
          <a:spLocks/>
        </xdr:cNvSpPr>
      </xdr:nvSpPr>
      <xdr:spPr>
        <a:xfrm>
          <a:off x="7134225" y="10829925"/>
          <a:ext cx="542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28575</xdr:rowOff>
    </xdr:from>
    <xdr:to>
      <xdr:col>16</xdr:col>
      <xdr:colOff>409575</xdr:colOff>
      <xdr:row>64</xdr:row>
      <xdr:rowOff>161925</xdr:rowOff>
    </xdr:to>
    <xdr:sp>
      <xdr:nvSpPr>
        <xdr:cNvPr id="82" name="Rectangle 82"/>
        <xdr:cNvSpPr>
          <a:spLocks/>
        </xdr:cNvSpPr>
      </xdr:nvSpPr>
      <xdr:spPr>
        <a:xfrm>
          <a:off x="8067675" y="11001375"/>
          <a:ext cx="800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28575</xdr:rowOff>
    </xdr:from>
    <xdr:to>
      <xdr:col>14</xdr:col>
      <xdr:colOff>0</xdr:colOff>
      <xdr:row>64</xdr:row>
      <xdr:rowOff>161925</xdr:rowOff>
    </xdr:to>
    <xdr:sp>
      <xdr:nvSpPr>
        <xdr:cNvPr id="83" name="Rectangle 83"/>
        <xdr:cNvSpPr>
          <a:spLocks/>
        </xdr:cNvSpPr>
      </xdr:nvSpPr>
      <xdr:spPr>
        <a:xfrm>
          <a:off x="6972300" y="11001375"/>
          <a:ext cx="7048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65</xdr:row>
      <xdr:rowOff>28575</xdr:rowOff>
    </xdr:from>
    <xdr:to>
      <xdr:col>16</xdr:col>
      <xdr:colOff>485775</xdr:colOff>
      <xdr:row>65</xdr:row>
      <xdr:rowOff>161925</xdr:rowOff>
    </xdr:to>
    <xdr:sp>
      <xdr:nvSpPr>
        <xdr:cNvPr id="84" name="Rectangle 84"/>
        <xdr:cNvSpPr>
          <a:spLocks/>
        </xdr:cNvSpPr>
      </xdr:nvSpPr>
      <xdr:spPr>
        <a:xfrm>
          <a:off x="8067675" y="11172825"/>
          <a:ext cx="8763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65</xdr:row>
      <xdr:rowOff>28575</xdr:rowOff>
    </xdr:from>
    <xdr:to>
      <xdr:col>14</xdr:col>
      <xdr:colOff>0</xdr:colOff>
      <xdr:row>65</xdr:row>
      <xdr:rowOff>161925</xdr:rowOff>
    </xdr:to>
    <xdr:sp>
      <xdr:nvSpPr>
        <xdr:cNvPr id="85" name="Rectangle 85"/>
        <xdr:cNvSpPr>
          <a:spLocks/>
        </xdr:cNvSpPr>
      </xdr:nvSpPr>
      <xdr:spPr>
        <a:xfrm>
          <a:off x="6886575" y="11172825"/>
          <a:ext cx="790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16</xdr:col>
      <xdr:colOff>533400</xdr:colOff>
      <xdr:row>66</xdr:row>
      <xdr:rowOff>161925</xdr:rowOff>
    </xdr:to>
    <xdr:sp>
      <xdr:nvSpPr>
        <xdr:cNvPr id="86" name="Rectangle 86"/>
        <xdr:cNvSpPr>
          <a:spLocks/>
        </xdr:cNvSpPr>
      </xdr:nvSpPr>
      <xdr:spPr>
        <a:xfrm>
          <a:off x="8067675" y="11344275"/>
          <a:ext cx="923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66</xdr:row>
      <xdr:rowOff>28575</xdr:rowOff>
    </xdr:from>
    <xdr:to>
      <xdr:col>14</xdr:col>
      <xdr:colOff>0</xdr:colOff>
      <xdr:row>66</xdr:row>
      <xdr:rowOff>161925</xdr:rowOff>
    </xdr:to>
    <xdr:sp>
      <xdr:nvSpPr>
        <xdr:cNvPr id="87" name="Rectangle 87"/>
        <xdr:cNvSpPr>
          <a:spLocks/>
        </xdr:cNvSpPr>
      </xdr:nvSpPr>
      <xdr:spPr>
        <a:xfrm>
          <a:off x="6819900" y="11344275"/>
          <a:ext cx="857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28575</xdr:rowOff>
    </xdr:from>
    <xdr:to>
      <xdr:col>16</xdr:col>
      <xdr:colOff>676275</xdr:colOff>
      <xdr:row>67</xdr:row>
      <xdr:rowOff>161925</xdr:rowOff>
    </xdr:to>
    <xdr:sp>
      <xdr:nvSpPr>
        <xdr:cNvPr id="88" name="Rectangle 88"/>
        <xdr:cNvSpPr>
          <a:spLocks/>
        </xdr:cNvSpPr>
      </xdr:nvSpPr>
      <xdr:spPr>
        <a:xfrm>
          <a:off x="8067675" y="11515725"/>
          <a:ext cx="10668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67</xdr:row>
      <xdr:rowOff>28575</xdr:rowOff>
    </xdr:from>
    <xdr:to>
      <xdr:col>14</xdr:col>
      <xdr:colOff>0</xdr:colOff>
      <xdr:row>67</xdr:row>
      <xdr:rowOff>161925</xdr:rowOff>
    </xdr:to>
    <xdr:sp>
      <xdr:nvSpPr>
        <xdr:cNvPr id="89" name="Rectangle 89"/>
        <xdr:cNvSpPr>
          <a:spLocks/>
        </xdr:cNvSpPr>
      </xdr:nvSpPr>
      <xdr:spPr>
        <a:xfrm>
          <a:off x="6657975" y="11515725"/>
          <a:ext cx="10191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16</xdr:col>
      <xdr:colOff>323850</xdr:colOff>
      <xdr:row>68</xdr:row>
      <xdr:rowOff>161925</xdr:rowOff>
    </xdr:to>
    <xdr:sp>
      <xdr:nvSpPr>
        <xdr:cNvPr id="90" name="Rectangle 90"/>
        <xdr:cNvSpPr>
          <a:spLocks/>
        </xdr:cNvSpPr>
      </xdr:nvSpPr>
      <xdr:spPr>
        <a:xfrm>
          <a:off x="8067675" y="1168717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68</xdr:row>
      <xdr:rowOff>28575</xdr:rowOff>
    </xdr:from>
    <xdr:to>
      <xdr:col>14</xdr:col>
      <xdr:colOff>0</xdr:colOff>
      <xdr:row>68</xdr:row>
      <xdr:rowOff>161925</xdr:rowOff>
    </xdr:to>
    <xdr:sp>
      <xdr:nvSpPr>
        <xdr:cNvPr id="91" name="Rectangle 91"/>
        <xdr:cNvSpPr>
          <a:spLocks/>
        </xdr:cNvSpPr>
      </xdr:nvSpPr>
      <xdr:spPr>
        <a:xfrm>
          <a:off x="6991350" y="11687175"/>
          <a:ext cx="685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16</xdr:col>
      <xdr:colOff>333375</xdr:colOff>
      <xdr:row>69</xdr:row>
      <xdr:rowOff>161925</xdr:rowOff>
    </xdr:to>
    <xdr:sp>
      <xdr:nvSpPr>
        <xdr:cNvPr id="92" name="Rectangle 92"/>
        <xdr:cNvSpPr>
          <a:spLocks/>
        </xdr:cNvSpPr>
      </xdr:nvSpPr>
      <xdr:spPr>
        <a:xfrm>
          <a:off x="8067675" y="11858625"/>
          <a:ext cx="7239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69</xdr:row>
      <xdr:rowOff>28575</xdr:rowOff>
    </xdr:from>
    <xdr:to>
      <xdr:col>14</xdr:col>
      <xdr:colOff>0</xdr:colOff>
      <xdr:row>69</xdr:row>
      <xdr:rowOff>161925</xdr:rowOff>
    </xdr:to>
    <xdr:sp>
      <xdr:nvSpPr>
        <xdr:cNvPr id="93" name="Rectangle 93"/>
        <xdr:cNvSpPr>
          <a:spLocks/>
        </xdr:cNvSpPr>
      </xdr:nvSpPr>
      <xdr:spPr>
        <a:xfrm>
          <a:off x="6962775" y="1185862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28575</xdr:rowOff>
    </xdr:from>
    <xdr:to>
      <xdr:col>16</xdr:col>
      <xdr:colOff>447675</xdr:colOff>
      <xdr:row>70</xdr:row>
      <xdr:rowOff>161925</xdr:rowOff>
    </xdr:to>
    <xdr:sp>
      <xdr:nvSpPr>
        <xdr:cNvPr id="94" name="Rectangle 94"/>
        <xdr:cNvSpPr>
          <a:spLocks/>
        </xdr:cNvSpPr>
      </xdr:nvSpPr>
      <xdr:spPr>
        <a:xfrm>
          <a:off x="8067675" y="12030075"/>
          <a:ext cx="8382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70</xdr:row>
      <xdr:rowOff>28575</xdr:rowOff>
    </xdr:from>
    <xdr:to>
      <xdr:col>14</xdr:col>
      <xdr:colOff>0</xdr:colOff>
      <xdr:row>70</xdr:row>
      <xdr:rowOff>161925</xdr:rowOff>
    </xdr:to>
    <xdr:sp>
      <xdr:nvSpPr>
        <xdr:cNvPr id="95" name="Rectangle 95"/>
        <xdr:cNvSpPr>
          <a:spLocks/>
        </xdr:cNvSpPr>
      </xdr:nvSpPr>
      <xdr:spPr>
        <a:xfrm>
          <a:off x="6848475" y="12030075"/>
          <a:ext cx="828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28575</xdr:rowOff>
    </xdr:from>
    <xdr:to>
      <xdr:col>16</xdr:col>
      <xdr:colOff>628650</xdr:colOff>
      <xdr:row>71</xdr:row>
      <xdr:rowOff>161925</xdr:rowOff>
    </xdr:to>
    <xdr:sp>
      <xdr:nvSpPr>
        <xdr:cNvPr id="96" name="Rectangle 96"/>
        <xdr:cNvSpPr>
          <a:spLocks/>
        </xdr:cNvSpPr>
      </xdr:nvSpPr>
      <xdr:spPr>
        <a:xfrm>
          <a:off x="8067675" y="12201525"/>
          <a:ext cx="1019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71</xdr:row>
      <xdr:rowOff>28575</xdr:rowOff>
    </xdr:from>
    <xdr:to>
      <xdr:col>14</xdr:col>
      <xdr:colOff>0</xdr:colOff>
      <xdr:row>71</xdr:row>
      <xdr:rowOff>161925</xdr:rowOff>
    </xdr:to>
    <xdr:sp>
      <xdr:nvSpPr>
        <xdr:cNvPr id="97" name="Rectangle 97"/>
        <xdr:cNvSpPr>
          <a:spLocks/>
        </xdr:cNvSpPr>
      </xdr:nvSpPr>
      <xdr:spPr>
        <a:xfrm>
          <a:off x="6667500" y="12201525"/>
          <a:ext cx="1009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28575</xdr:rowOff>
    </xdr:from>
    <xdr:to>
      <xdr:col>16</xdr:col>
      <xdr:colOff>666750</xdr:colOff>
      <xdr:row>72</xdr:row>
      <xdr:rowOff>161925</xdr:rowOff>
    </xdr:to>
    <xdr:sp>
      <xdr:nvSpPr>
        <xdr:cNvPr id="98" name="Rectangle 98"/>
        <xdr:cNvSpPr>
          <a:spLocks/>
        </xdr:cNvSpPr>
      </xdr:nvSpPr>
      <xdr:spPr>
        <a:xfrm>
          <a:off x="8067675" y="12372975"/>
          <a:ext cx="10572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72</xdr:row>
      <xdr:rowOff>28575</xdr:rowOff>
    </xdr:from>
    <xdr:to>
      <xdr:col>14</xdr:col>
      <xdr:colOff>0</xdr:colOff>
      <xdr:row>72</xdr:row>
      <xdr:rowOff>161925</xdr:rowOff>
    </xdr:to>
    <xdr:sp>
      <xdr:nvSpPr>
        <xdr:cNvPr id="99" name="Rectangle 99"/>
        <xdr:cNvSpPr>
          <a:spLocks/>
        </xdr:cNvSpPr>
      </xdr:nvSpPr>
      <xdr:spPr>
        <a:xfrm>
          <a:off x="6629400" y="12372975"/>
          <a:ext cx="10477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28575</xdr:rowOff>
    </xdr:from>
    <xdr:to>
      <xdr:col>16</xdr:col>
      <xdr:colOff>514350</xdr:colOff>
      <xdr:row>73</xdr:row>
      <xdr:rowOff>161925</xdr:rowOff>
    </xdr:to>
    <xdr:sp>
      <xdr:nvSpPr>
        <xdr:cNvPr id="100" name="Rectangle 100"/>
        <xdr:cNvSpPr>
          <a:spLocks/>
        </xdr:cNvSpPr>
      </xdr:nvSpPr>
      <xdr:spPr>
        <a:xfrm>
          <a:off x="8067675" y="12544425"/>
          <a:ext cx="904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73</xdr:row>
      <xdr:rowOff>28575</xdr:rowOff>
    </xdr:from>
    <xdr:to>
      <xdr:col>14</xdr:col>
      <xdr:colOff>0</xdr:colOff>
      <xdr:row>73</xdr:row>
      <xdr:rowOff>161925</xdr:rowOff>
    </xdr:to>
    <xdr:sp>
      <xdr:nvSpPr>
        <xdr:cNvPr id="101" name="Rectangle 101"/>
        <xdr:cNvSpPr>
          <a:spLocks/>
        </xdr:cNvSpPr>
      </xdr:nvSpPr>
      <xdr:spPr>
        <a:xfrm>
          <a:off x="6743700" y="12544425"/>
          <a:ext cx="933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16</xdr:col>
      <xdr:colOff>247650</xdr:colOff>
      <xdr:row>74</xdr:row>
      <xdr:rowOff>161925</xdr:rowOff>
    </xdr:to>
    <xdr:sp>
      <xdr:nvSpPr>
        <xdr:cNvPr id="102" name="Rectangle 102"/>
        <xdr:cNvSpPr>
          <a:spLocks/>
        </xdr:cNvSpPr>
      </xdr:nvSpPr>
      <xdr:spPr>
        <a:xfrm>
          <a:off x="8067675" y="12715875"/>
          <a:ext cx="638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74</xdr:row>
      <xdr:rowOff>28575</xdr:rowOff>
    </xdr:from>
    <xdr:to>
      <xdr:col>14</xdr:col>
      <xdr:colOff>0</xdr:colOff>
      <xdr:row>74</xdr:row>
      <xdr:rowOff>161925</xdr:rowOff>
    </xdr:to>
    <xdr:sp>
      <xdr:nvSpPr>
        <xdr:cNvPr id="103" name="Rectangle 103"/>
        <xdr:cNvSpPr>
          <a:spLocks/>
        </xdr:cNvSpPr>
      </xdr:nvSpPr>
      <xdr:spPr>
        <a:xfrm>
          <a:off x="7019925" y="12715875"/>
          <a:ext cx="657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28575</xdr:rowOff>
    </xdr:from>
    <xdr:to>
      <xdr:col>16</xdr:col>
      <xdr:colOff>133350</xdr:colOff>
      <xdr:row>75</xdr:row>
      <xdr:rowOff>161925</xdr:rowOff>
    </xdr:to>
    <xdr:sp>
      <xdr:nvSpPr>
        <xdr:cNvPr id="104" name="Rectangle 104"/>
        <xdr:cNvSpPr>
          <a:spLocks/>
        </xdr:cNvSpPr>
      </xdr:nvSpPr>
      <xdr:spPr>
        <a:xfrm>
          <a:off x="8067675" y="1288732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75</xdr:row>
      <xdr:rowOff>28575</xdr:rowOff>
    </xdr:from>
    <xdr:to>
      <xdr:col>14</xdr:col>
      <xdr:colOff>0</xdr:colOff>
      <xdr:row>75</xdr:row>
      <xdr:rowOff>161925</xdr:rowOff>
    </xdr:to>
    <xdr:sp>
      <xdr:nvSpPr>
        <xdr:cNvPr id="105" name="Rectangle 105"/>
        <xdr:cNvSpPr>
          <a:spLocks/>
        </xdr:cNvSpPr>
      </xdr:nvSpPr>
      <xdr:spPr>
        <a:xfrm>
          <a:off x="7124700" y="1288732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28575</xdr:rowOff>
    </xdr:from>
    <xdr:to>
      <xdr:col>16</xdr:col>
      <xdr:colOff>142875</xdr:colOff>
      <xdr:row>76</xdr:row>
      <xdr:rowOff>161925</xdr:rowOff>
    </xdr:to>
    <xdr:sp>
      <xdr:nvSpPr>
        <xdr:cNvPr id="106" name="Rectangle 106"/>
        <xdr:cNvSpPr>
          <a:spLocks/>
        </xdr:cNvSpPr>
      </xdr:nvSpPr>
      <xdr:spPr>
        <a:xfrm>
          <a:off x="8067675" y="1305877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76</xdr:row>
      <xdr:rowOff>28575</xdr:rowOff>
    </xdr:from>
    <xdr:to>
      <xdr:col>14</xdr:col>
      <xdr:colOff>0</xdr:colOff>
      <xdr:row>76</xdr:row>
      <xdr:rowOff>161925</xdr:rowOff>
    </xdr:to>
    <xdr:sp>
      <xdr:nvSpPr>
        <xdr:cNvPr id="107" name="Rectangle 107"/>
        <xdr:cNvSpPr>
          <a:spLocks/>
        </xdr:cNvSpPr>
      </xdr:nvSpPr>
      <xdr:spPr>
        <a:xfrm>
          <a:off x="7115175" y="1305877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16</xdr:col>
      <xdr:colOff>152400</xdr:colOff>
      <xdr:row>77</xdr:row>
      <xdr:rowOff>161925</xdr:rowOff>
    </xdr:to>
    <xdr:sp>
      <xdr:nvSpPr>
        <xdr:cNvPr id="108" name="Rectangle 108"/>
        <xdr:cNvSpPr>
          <a:spLocks/>
        </xdr:cNvSpPr>
      </xdr:nvSpPr>
      <xdr:spPr>
        <a:xfrm>
          <a:off x="8067675" y="1323022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77</xdr:row>
      <xdr:rowOff>28575</xdr:rowOff>
    </xdr:from>
    <xdr:to>
      <xdr:col>14</xdr:col>
      <xdr:colOff>0</xdr:colOff>
      <xdr:row>77</xdr:row>
      <xdr:rowOff>161925</xdr:rowOff>
    </xdr:to>
    <xdr:sp>
      <xdr:nvSpPr>
        <xdr:cNvPr id="109" name="Rectangle 109"/>
        <xdr:cNvSpPr>
          <a:spLocks/>
        </xdr:cNvSpPr>
      </xdr:nvSpPr>
      <xdr:spPr>
        <a:xfrm>
          <a:off x="7105650" y="13230225"/>
          <a:ext cx="5715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80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4292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31557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28575</xdr:rowOff>
    </xdr:from>
    <xdr:to>
      <xdr:col>17</xdr:col>
      <xdr:colOff>657225</xdr:colOff>
      <xdr:row>78</xdr:row>
      <xdr:rowOff>28575</xdr:rowOff>
    </xdr:to>
    <xdr:sp>
      <xdr:nvSpPr>
        <xdr:cNvPr id="112" name="Line 112"/>
        <xdr:cNvSpPr>
          <a:spLocks/>
        </xdr:cNvSpPr>
      </xdr:nvSpPr>
      <xdr:spPr>
        <a:xfrm>
          <a:off x="80676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78</xdr:row>
      <xdr:rowOff>28575</xdr:rowOff>
    </xdr:from>
    <xdr:to>
      <xdr:col>14</xdr:col>
      <xdr:colOff>0</xdr:colOff>
      <xdr:row>78</xdr:row>
      <xdr:rowOff>28575</xdr:rowOff>
    </xdr:to>
    <xdr:sp>
      <xdr:nvSpPr>
        <xdr:cNvPr id="113" name="Line 113"/>
        <xdr:cNvSpPr>
          <a:spLocks/>
        </xdr:cNvSpPr>
      </xdr:nvSpPr>
      <xdr:spPr>
        <a:xfrm flipH="1">
          <a:off x="58959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78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806767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0</xdr:colOff>
      <xdr:row>78</xdr:row>
      <xdr:rowOff>28575</xdr:rowOff>
    </xdr:to>
    <xdr:sp>
      <xdr:nvSpPr>
        <xdr:cNvPr id="115" name="Line 115"/>
        <xdr:cNvSpPr>
          <a:spLocks/>
        </xdr:cNvSpPr>
      </xdr:nvSpPr>
      <xdr:spPr>
        <a:xfrm>
          <a:off x="76771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78</xdr:row>
      <xdr:rowOff>28575</xdr:rowOff>
    </xdr:from>
    <xdr:to>
      <xdr:col>16</xdr:col>
      <xdr:colOff>114300</xdr:colOff>
      <xdr:row>78</xdr:row>
      <xdr:rowOff>47625</xdr:rowOff>
    </xdr:to>
    <xdr:sp>
      <xdr:nvSpPr>
        <xdr:cNvPr id="116" name="Line 116"/>
        <xdr:cNvSpPr>
          <a:spLocks/>
        </xdr:cNvSpPr>
      </xdr:nvSpPr>
      <xdr:spPr>
        <a:xfrm>
          <a:off x="85725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78</xdr:row>
      <xdr:rowOff>66675</xdr:rowOff>
    </xdr:from>
    <xdr:to>
      <xdr:col>16</xdr:col>
      <xdr:colOff>304800</xdr:colOff>
      <xdr:row>79</xdr:row>
      <xdr:rowOff>142875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51535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78</xdr:row>
      <xdr:rowOff>28575</xdr:rowOff>
    </xdr:from>
    <xdr:to>
      <xdr:col>13</xdr:col>
      <xdr:colOff>228600</xdr:colOff>
      <xdr:row>78</xdr:row>
      <xdr:rowOff>47625</xdr:rowOff>
    </xdr:to>
    <xdr:sp>
      <xdr:nvSpPr>
        <xdr:cNvPr id="118" name="Line 118"/>
        <xdr:cNvSpPr>
          <a:spLocks/>
        </xdr:cNvSpPr>
      </xdr:nvSpPr>
      <xdr:spPr>
        <a:xfrm>
          <a:off x="71723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78</xdr:row>
      <xdr:rowOff>66675</xdr:rowOff>
    </xdr:from>
    <xdr:to>
      <xdr:col>13</xdr:col>
      <xdr:colOff>419100</xdr:colOff>
      <xdr:row>79</xdr:row>
      <xdr:rowOff>142875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71056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78</xdr:row>
      <xdr:rowOff>28575</xdr:rowOff>
    </xdr:from>
    <xdr:to>
      <xdr:col>16</xdr:col>
      <xdr:colOff>628650</xdr:colOff>
      <xdr:row>78</xdr:row>
      <xdr:rowOff>47625</xdr:rowOff>
    </xdr:to>
    <xdr:sp>
      <xdr:nvSpPr>
        <xdr:cNvPr id="120" name="Line 120"/>
        <xdr:cNvSpPr>
          <a:spLocks/>
        </xdr:cNvSpPr>
      </xdr:nvSpPr>
      <xdr:spPr>
        <a:xfrm>
          <a:off x="90868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78</xdr:row>
      <xdr:rowOff>66675</xdr:rowOff>
    </xdr:from>
    <xdr:to>
      <xdr:col>17</xdr:col>
      <xdr:colOff>85725</xdr:colOff>
      <xdr:row>79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0201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78</xdr:row>
      <xdr:rowOff>28575</xdr:rowOff>
    </xdr:from>
    <xdr:to>
      <xdr:col>12</xdr:col>
      <xdr:colOff>447675</xdr:colOff>
      <xdr:row>78</xdr:row>
      <xdr:rowOff>47625</xdr:rowOff>
    </xdr:to>
    <xdr:sp>
      <xdr:nvSpPr>
        <xdr:cNvPr id="122" name="Line 122"/>
        <xdr:cNvSpPr>
          <a:spLocks/>
        </xdr:cNvSpPr>
      </xdr:nvSpPr>
      <xdr:spPr>
        <a:xfrm>
          <a:off x="66579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78</xdr:row>
      <xdr:rowOff>66675</xdr:rowOff>
    </xdr:from>
    <xdr:to>
      <xdr:col>12</xdr:col>
      <xdr:colOff>638175</xdr:colOff>
      <xdr:row>79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008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78</xdr:row>
      <xdr:rowOff>28575</xdr:rowOff>
    </xdr:from>
    <xdr:to>
      <xdr:col>17</xdr:col>
      <xdr:colOff>400050</xdr:colOff>
      <xdr:row>78</xdr:row>
      <xdr:rowOff>47625</xdr:rowOff>
    </xdr:to>
    <xdr:sp>
      <xdr:nvSpPr>
        <xdr:cNvPr id="124" name="Line 124"/>
        <xdr:cNvSpPr>
          <a:spLocks/>
        </xdr:cNvSpPr>
      </xdr:nvSpPr>
      <xdr:spPr>
        <a:xfrm>
          <a:off x="95916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590550</xdr:colOff>
      <xdr:row>79</xdr:row>
      <xdr:rowOff>142875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52500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78</xdr:row>
      <xdr:rowOff>28575</xdr:rowOff>
    </xdr:from>
    <xdr:to>
      <xdr:col>11</xdr:col>
      <xdr:colOff>333375</xdr:colOff>
      <xdr:row>78</xdr:row>
      <xdr:rowOff>47625</xdr:rowOff>
    </xdr:to>
    <xdr:sp>
      <xdr:nvSpPr>
        <xdr:cNvPr id="126" name="Line 126"/>
        <xdr:cNvSpPr>
          <a:spLocks/>
        </xdr:cNvSpPr>
      </xdr:nvSpPr>
      <xdr:spPr>
        <a:xfrm>
          <a:off x="61531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78</xdr:row>
      <xdr:rowOff>66675</xdr:rowOff>
    </xdr:from>
    <xdr:to>
      <xdr:col>12</xdr:col>
      <xdr:colOff>133350</xdr:colOff>
      <xdr:row>79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0864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714375</xdr:colOff>
      <xdr:row>79</xdr:row>
      <xdr:rowOff>142875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525000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55</xdr:row>
      <xdr:rowOff>9525</xdr:rowOff>
    </xdr:from>
    <xdr:to>
      <xdr:col>12</xdr:col>
      <xdr:colOff>657225</xdr:colOff>
      <xdr:row>56</xdr:row>
      <xdr:rowOff>95250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5532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55</xdr:row>
      <xdr:rowOff>9525</xdr:rowOff>
    </xdr:from>
    <xdr:to>
      <xdr:col>17</xdr:col>
      <xdr:colOff>314325</xdr:colOff>
      <xdr:row>56</xdr:row>
      <xdr:rowOff>95250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9162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33</xdr:col>
      <xdr:colOff>0</xdr:colOff>
      <xdr:row>39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1627822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189166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28575</xdr:rowOff>
    </xdr:from>
    <xdr:to>
      <xdr:col>34</xdr:col>
      <xdr:colOff>9525</xdr:colOff>
      <xdr:row>16</xdr:row>
      <xdr:rowOff>161925</xdr:rowOff>
    </xdr:to>
    <xdr:sp>
      <xdr:nvSpPr>
        <xdr:cNvPr id="133" name="Rectangle 133"/>
        <xdr:cNvSpPr>
          <a:spLocks/>
        </xdr:cNvSpPr>
      </xdr:nvSpPr>
      <xdr:spPr>
        <a:xfrm>
          <a:off x="18916650" y="277177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28575</xdr:rowOff>
    </xdr:from>
    <xdr:to>
      <xdr:col>33</xdr:col>
      <xdr:colOff>0</xdr:colOff>
      <xdr:row>16</xdr:row>
      <xdr:rowOff>161925</xdr:rowOff>
    </xdr:to>
    <xdr:sp>
      <xdr:nvSpPr>
        <xdr:cNvPr id="134" name="Rectangle 134"/>
        <xdr:cNvSpPr>
          <a:spLocks/>
        </xdr:cNvSpPr>
      </xdr:nvSpPr>
      <xdr:spPr>
        <a:xfrm>
          <a:off x="18526125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28575</xdr:rowOff>
    </xdr:from>
    <xdr:to>
      <xdr:col>34</xdr:col>
      <xdr:colOff>28575</xdr:colOff>
      <xdr:row>17</xdr:row>
      <xdr:rowOff>161925</xdr:rowOff>
    </xdr:to>
    <xdr:sp>
      <xdr:nvSpPr>
        <xdr:cNvPr id="135" name="Rectangle 135"/>
        <xdr:cNvSpPr>
          <a:spLocks/>
        </xdr:cNvSpPr>
      </xdr:nvSpPr>
      <xdr:spPr>
        <a:xfrm>
          <a:off x="18916650" y="2943225"/>
          <a:ext cx="28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723900</xdr:colOff>
      <xdr:row>17</xdr:row>
      <xdr:rowOff>28575</xdr:rowOff>
    </xdr:from>
    <xdr:to>
      <xdr:col>33</xdr:col>
      <xdr:colOff>0</xdr:colOff>
      <xdr:row>17</xdr:row>
      <xdr:rowOff>161925</xdr:rowOff>
    </xdr:to>
    <xdr:sp>
      <xdr:nvSpPr>
        <xdr:cNvPr id="136" name="Rectangle 136"/>
        <xdr:cNvSpPr>
          <a:spLocks/>
        </xdr:cNvSpPr>
      </xdr:nvSpPr>
      <xdr:spPr>
        <a:xfrm>
          <a:off x="18516600" y="294322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28575</xdr:rowOff>
    </xdr:from>
    <xdr:to>
      <xdr:col>34</xdr:col>
      <xdr:colOff>133350</xdr:colOff>
      <xdr:row>18</xdr:row>
      <xdr:rowOff>161925</xdr:rowOff>
    </xdr:to>
    <xdr:sp>
      <xdr:nvSpPr>
        <xdr:cNvPr id="137" name="Rectangle 137"/>
        <xdr:cNvSpPr>
          <a:spLocks/>
        </xdr:cNvSpPr>
      </xdr:nvSpPr>
      <xdr:spPr>
        <a:xfrm>
          <a:off x="18916650" y="3114675"/>
          <a:ext cx="133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685800</xdr:colOff>
      <xdr:row>18</xdr:row>
      <xdr:rowOff>28575</xdr:rowOff>
    </xdr:from>
    <xdr:to>
      <xdr:col>33</xdr:col>
      <xdr:colOff>0</xdr:colOff>
      <xdr:row>18</xdr:row>
      <xdr:rowOff>161925</xdr:rowOff>
    </xdr:to>
    <xdr:sp>
      <xdr:nvSpPr>
        <xdr:cNvPr id="138" name="Rectangle 138"/>
        <xdr:cNvSpPr>
          <a:spLocks/>
        </xdr:cNvSpPr>
      </xdr:nvSpPr>
      <xdr:spPr>
        <a:xfrm>
          <a:off x="18478500" y="3114675"/>
          <a:ext cx="47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28575</xdr:rowOff>
    </xdr:from>
    <xdr:to>
      <xdr:col>34</xdr:col>
      <xdr:colOff>257175</xdr:colOff>
      <xdr:row>19</xdr:row>
      <xdr:rowOff>161925</xdr:rowOff>
    </xdr:to>
    <xdr:sp>
      <xdr:nvSpPr>
        <xdr:cNvPr id="139" name="Rectangle 139"/>
        <xdr:cNvSpPr>
          <a:spLocks/>
        </xdr:cNvSpPr>
      </xdr:nvSpPr>
      <xdr:spPr>
        <a:xfrm>
          <a:off x="18916650" y="3286125"/>
          <a:ext cx="257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628650</xdr:colOff>
      <xdr:row>19</xdr:row>
      <xdr:rowOff>28575</xdr:rowOff>
    </xdr:from>
    <xdr:to>
      <xdr:col>33</xdr:col>
      <xdr:colOff>0</xdr:colOff>
      <xdr:row>19</xdr:row>
      <xdr:rowOff>161925</xdr:rowOff>
    </xdr:to>
    <xdr:sp>
      <xdr:nvSpPr>
        <xdr:cNvPr id="140" name="Rectangle 140"/>
        <xdr:cNvSpPr>
          <a:spLocks/>
        </xdr:cNvSpPr>
      </xdr:nvSpPr>
      <xdr:spPr>
        <a:xfrm>
          <a:off x="18421350" y="328612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28575</xdr:rowOff>
    </xdr:from>
    <xdr:to>
      <xdr:col>35</xdr:col>
      <xdr:colOff>28575</xdr:colOff>
      <xdr:row>20</xdr:row>
      <xdr:rowOff>161925</xdr:rowOff>
    </xdr:to>
    <xdr:sp>
      <xdr:nvSpPr>
        <xdr:cNvPr id="141" name="Rectangle 141"/>
        <xdr:cNvSpPr>
          <a:spLocks/>
        </xdr:cNvSpPr>
      </xdr:nvSpPr>
      <xdr:spPr>
        <a:xfrm>
          <a:off x="18916650" y="3457575"/>
          <a:ext cx="419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552450</xdr:colOff>
      <xdr:row>20</xdr:row>
      <xdr:rowOff>28575</xdr:rowOff>
    </xdr:from>
    <xdr:to>
      <xdr:col>33</xdr:col>
      <xdr:colOff>0</xdr:colOff>
      <xdr:row>20</xdr:row>
      <xdr:rowOff>161925</xdr:rowOff>
    </xdr:to>
    <xdr:sp>
      <xdr:nvSpPr>
        <xdr:cNvPr id="142" name="Rectangle 142"/>
        <xdr:cNvSpPr>
          <a:spLocks/>
        </xdr:cNvSpPr>
      </xdr:nvSpPr>
      <xdr:spPr>
        <a:xfrm>
          <a:off x="18345150" y="3457575"/>
          <a:ext cx="180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28575</xdr:rowOff>
    </xdr:from>
    <xdr:to>
      <xdr:col>35</xdr:col>
      <xdr:colOff>180975</xdr:colOff>
      <xdr:row>21</xdr:row>
      <xdr:rowOff>161925</xdr:rowOff>
    </xdr:to>
    <xdr:sp>
      <xdr:nvSpPr>
        <xdr:cNvPr id="143" name="Rectangle 143"/>
        <xdr:cNvSpPr>
          <a:spLocks/>
        </xdr:cNvSpPr>
      </xdr:nvSpPr>
      <xdr:spPr>
        <a:xfrm>
          <a:off x="18916650" y="3629025"/>
          <a:ext cx="5715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342900</xdr:colOff>
      <xdr:row>21</xdr:row>
      <xdr:rowOff>28575</xdr:rowOff>
    </xdr:from>
    <xdr:to>
      <xdr:col>33</xdr:col>
      <xdr:colOff>0</xdr:colOff>
      <xdr:row>21</xdr:row>
      <xdr:rowOff>161925</xdr:rowOff>
    </xdr:to>
    <xdr:sp>
      <xdr:nvSpPr>
        <xdr:cNvPr id="144" name="Rectangle 144"/>
        <xdr:cNvSpPr>
          <a:spLocks/>
        </xdr:cNvSpPr>
      </xdr:nvSpPr>
      <xdr:spPr>
        <a:xfrm>
          <a:off x="18135600" y="3629025"/>
          <a:ext cx="390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28575</xdr:rowOff>
    </xdr:from>
    <xdr:to>
      <xdr:col>35</xdr:col>
      <xdr:colOff>304800</xdr:colOff>
      <xdr:row>22</xdr:row>
      <xdr:rowOff>161925</xdr:rowOff>
    </xdr:to>
    <xdr:sp>
      <xdr:nvSpPr>
        <xdr:cNvPr id="145" name="Rectangle 145"/>
        <xdr:cNvSpPr>
          <a:spLocks/>
        </xdr:cNvSpPr>
      </xdr:nvSpPr>
      <xdr:spPr>
        <a:xfrm>
          <a:off x="18916650" y="380047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22</xdr:row>
      <xdr:rowOff>28575</xdr:rowOff>
    </xdr:from>
    <xdr:to>
      <xdr:col>33</xdr:col>
      <xdr:colOff>0</xdr:colOff>
      <xdr:row>22</xdr:row>
      <xdr:rowOff>161925</xdr:rowOff>
    </xdr:to>
    <xdr:sp>
      <xdr:nvSpPr>
        <xdr:cNvPr id="146" name="Rectangle 146"/>
        <xdr:cNvSpPr>
          <a:spLocks/>
        </xdr:cNvSpPr>
      </xdr:nvSpPr>
      <xdr:spPr>
        <a:xfrm>
          <a:off x="17964150" y="380047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28575</xdr:rowOff>
    </xdr:from>
    <xdr:to>
      <xdr:col>35</xdr:col>
      <xdr:colOff>419100</xdr:colOff>
      <xdr:row>23</xdr:row>
      <xdr:rowOff>161925</xdr:rowOff>
    </xdr:to>
    <xdr:sp>
      <xdr:nvSpPr>
        <xdr:cNvPr id="147" name="Rectangle 147"/>
        <xdr:cNvSpPr>
          <a:spLocks/>
        </xdr:cNvSpPr>
      </xdr:nvSpPr>
      <xdr:spPr>
        <a:xfrm>
          <a:off x="18916650" y="397192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23</xdr:row>
      <xdr:rowOff>28575</xdr:rowOff>
    </xdr:from>
    <xdr:to>
      <xdr:col>33</xdr:col>
      <xdr:colOff>0</xdr:colOff>
      <xdr:row>23</xdr:row>
      <xdr:rowOff>161925</xdr:rowOff>
    </xdr:to>
    <xdr:sp>
      <xdr:nvSpPr>
        <xdr:cNvPr id="148" name="Rectangle 148"/>
        <xdr:cNvSpPr>
          <a:spLocks/>
        </xdr:cNvSpPr>
      </xdr:nvSpPr>
      <xdr:spPr>
        <a:xfrm>
          <a:off x="17821275" y="3971925"/>
          <a:ext cx="7048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28575</xdr:rowOff>
    </xdr:from>
    <xdr:to>
      <xdr:col>35</xdr:col>
      <xdr:colOff>514350</xdr:colOff>
      <xdr:row>24</xdr:row>
      <xdr:rowOff>161925</xdr:rowOff>
    </xdr:to>
    <xdr:sp>
      <xdr:nvSpPr>
        <xdr:cNvPr id="149" name="Rectangle 149"/>
        <xdr:cNvSpPr>
          <a:spLocks/>
        </xdr:cNvSpPr>
      </xdr:nvSpPr>
      <xdr:spPr>
        <a:xfrm>
          <a:off x="18916650" y="4143375"/>
          <a:ext cx="904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647700</xdr:colOff>
      <xdr:row>24</xdr:row>
      <xdr:rowOff>28575</xdr:rowOff>
    </xdr:from>
    <xdr:to>
      <xdr:col>33</xdr:col>
      <xdr:colOff>0</xdr:colOff>
      <xdr:row>24</xdr:row>
      <xdr:rowOff>161925</xdr:rowOff>
    </xdr:to>
    <xdr:sp>
      <xdr:nvSpPr>
        <xdr:cNvPr id="150" name="Rectangle 150"/>
        <xdr:cNvSpPr>
          <a:spLocks/>
        </xdr:cNvSpPr>
      </xdr:nvSpPr>
      <xdr:spPr>
        <a:xfrm>
          <a:off x="17706975" y="4143375"/>
          <a:ext cx="8191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28575</xdr:rowOff>
    </xdr:from>
    <xdr:to>
      <xdr:col>35</xdr:col>
      <xdr:colOff>590550</xdr:colOff>
      <xdr:row>25</xdr:row>
      <xdr:rowOff>161925</xdr:rowOff>
    </xdr:to>
    <xdr:sp>
      <xdr:nvSpPr>
        <xdr:cNvPr id="151" name="Rectangle 151"/>
        <xdr:cNvSpPr>
          <a:spLocks/>
        </xdr:cNvSpPr>
      </xdr:nvSpPr>
      <xdr:spPr>
        <a:xfrm>
          <a:off x="18916650" y="4314825"/>
          <a:ext cx="981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552450</xdr:colOff>
      <xdr:row>25</xdr:row>
      <xdr:rowOff>28575</xdr:rowOff>
    </xdr:from>
    <xdr:to>
      <xdr:col>33</xdr:col>
      <xdr:colOff>0</xdr:colOff>
      <xdr:row>25</xdr:row>
      <xdr:rowOff>161925</xdr:rowOff>
    </xdr:to>
    <xdr:sp>
      <xdr:nvSpPr>
        <xdr:cNvPr id="152" name="Rectangle 152"/>
        <xdr:cNvSpPr>
          <a:spLocks/>
        </xdr:cNvSpPr>
      </xdr:nvSpPr>
      <xdr:spPr>
        <a:xfrm>
          <a:off x="17611725" y="4314825"/>
          <a:ext cx="9144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28575</xdr:rowOff>
    </xdr:from>
    <xdr:to>
      <xdr:col>35</xdr:col>
      <xdr:colOff>581025</xdr:colOff>
      <xdr:row>26</xdr:row>
      <xdr:rowOff>161925</xdr:rowOff>
    </xdr:to>
    <xdr:sp>
      <xdr:nvSpPr>
        <xdr:cNvPr id="153" name="Rectangle 153"/>
        <xdr:cNvSpPr>
          <a:spLocks/>
        </xdr:cNvSpPr>
      </xdr:nvSpPr>
      <xdr:spPr>
        <a:xfrm>
          <a:off x="18916650" y="4486275"/>
          <a:ext cx="971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542925</xdr:colOff>
      <xdr:row>26</xdr:row>
      <xdr:rowOff>28575</xdr:rowOff>
    </xdr:from>
    <xdr:to>
      <xdr:col>33</xdr:col>
      <xdr:colOff>0</xdr:colOff>
      <xdr:row>26</xdr:row>
      <xdr:rowOff>161925</xdr:rowOff>
    </xdr:to>
    <xdr:sp>
      <xdr:nvSpPr>
        <xdr:cNvPr id="154" name="Rectangle 154"/>
        <xdr:cNvSpPr>
          <a:spLocks/>
        </xdr:cNvSpPr>
      </xdr:nvSpPr>
      <xdr:spPr>
        <a:xfrm>
          <a:off x="17602200" y="4486275"/>
          <a:ext cx="923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28575</xdr:rowOff>
    </xdr:from>
    <xdr:to>
      <xdr:col>35</xdr:col>
      <xdr:colOff>304800</xdr:colOff>
      <xdr:row>27</xdr:row>
      <xdr:rowOff>161925</xdr:rowOff>
    </xdr:to>
    <xdr:sp>
      <xdr:nvSpPr>
        <xdr:cNvPr id="155" name="Rectangle 155"/>
        <xdr:cNvSpPr>
          <a:spLocks/>
        </xdr:cNvSpPr>
      </xdr:nvSpPr>
      <xdr:spPr>
        <a:xfrm>
          <a:off x="18916650" y="465772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27</xdr:row>
      <xdr:rowOff>28575</xdr:rowOff>
    </xdr:from>
    <xdr:to>
      <xdr:col>33</xdr:col>
      <xdr:colOff>0</xdr:colOff>
      <xdr:row>27</xdr:row>
      <xdr:rowOff>161925</xdr:rowOff>
    </xdr:to>
    <xdr:sp>
      <xdr:nvSpPr>
        <xdr:cNvPr id="156" name="Rectangle 156"/>
        <xdr:cNvSpPr>
          <a:spLocks/>
        </xdr:cNvSpPr>
      </xdr:nvSpPr>
      <xdr:spPr>
        <a:xfrm>
          <a:off x="17849850" y="4657725"/>
          <a:ext cx="676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28575</xdr:rowOff>
    </xdr:from>
    <xdr:to>
      <xdr:col>35</xdr:col>
      <xdr:colOff>352425</xdr:colOff>
      <xdr:row>28</xdr:row>
      <xdr:rowOff>161925</xdr:rowOff>
    </xdr:to>
    <xdr:sp>
      <xdr:nvSpPr>
        <xdr:cNvPr id="157" name="Rectangle 157"/>
        <xdr:cNvSpPr>
          <a:spLocks/>
        </xdr:cNvSpPr>
      </xdr:nvSpPr>
      <xdr:spPr>
        <a:xfrm>
          <a:off x="18916650" y="4829175"/>
          <a:ext cx="742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28575</xdr:rowOff>
    </xdr:from>
    <xdr:to>
      <xdr:col>33</xdr:col>
      <xdr:colOff>0</xdr:colOff>
      <xdr:row>28</xdr:row>
      <xdr:rowOff>161925</xdr:rowOff>
    </xdr:to>
    <xdr:sp>
      <xdr:nvSpPr>
        <xdr:cNvPr id="158" name="Rectangle 158"/>
        <xdr:cNvSpPr>
          <a:spLocks/>
        </xdr:cNvSpPr>
      </xdr:nvSpPr>
      <xdr:spPr>
        <a:xfrm>
          <a:off x="17792700" y="4829175"/>
          <a:ext cx="7334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28575</xdr:rowOff>
    </xdr:from>
    <xdr:to>
      <xdr:col>35</xdr:col>
      <xdr:colOff>476250</xdr:colOff>
      <xdr:row>29</xdr:row>
      <xdr:rowOff>161925</xdr:rowOff>
    </xdr:to>
    <xdr:sp>
      <xdr:nvSpPr>
        <xdr:cNvPr id="159" name="Rectangle 159"/>
        <xdr:cNvSpPr>
          <a:spLocks/>
        </xdr:cNvSpPr>
      </xdr:nvSpPr>
      <xdr:spPr>
        <a:xfrm>
          <a:off x="18916650" y="5000625"/>
          <a:ext cx="8667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609600</xdr:colOff>
      <xdr:row>29</xdr:row>
      <xdr:rowOff>28575</xdr:rowOff>
    </xdr:from>
    <xdr:to>
      <xdr:col>33</xdr:col>
      <xdr:colOff>0</xdr:colOff>
      <xdr:row>29</xdr:row>
      <xdr:rowOff>161925</xdr:rowOff>
    </xdr:to>
    <xdr:sp>
      <xdr:nvSpPr>
        <xdr:cNvPr id="160" name="Rectangle 160"/>
        <xdr:cNvSpPr>
          <a:spLocks/>
        </xdr:cNvSpPr>
      </xdr:nvSpPr>
      <xdr:spPr>
        <a:xfrm>
          <a:off x="17668875" y="5000625"/>
          <a:ext cx="8572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28575</xdr:rowOff>
    </xdr:from>
    <xdr:to>
      <xdr:col>35</xdr:col>
      <xdr:colOff>647700</xdr:colOff>
      <xdr:row>30</xdr:row>
      <xdr:rowOff>161925</xdr:rowOff>
    </xdr:to>
    <xdr:sp>
      <xdr:nvSpPr>
        <xdr:cNvPr id="161" name="Rectangle 161"/>
        <xdr:cNvSpPr>
          <a:spLocks/>
        </xdr:cNvSpPr>
      </xdr:nvSpPr>
      <xdr:spPr>
        <a:xfrm>
          <a:off x="18916650" y="5172075"/>
          <a:ext cx="10382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428625</xdr:colOff>
      <xdr:row>30</xdr:row>
      <xdr:rowOff>28575</xdr:rowOff>
    </xdr:from>
    <xdr:to>
      <xdr:col>33</xdr:col>
      <xdr:colOff>0</xdr:colOff>
      <xdr:row>30</xdr:row>
      <xdr:rowOff>161925</xdr:rowOff>
    </xdr:to>
    <xdr:sp>
      <xdr:nvSpPr>
        <xdr:cNvPr id="162" name="Rectangle 162"/>
        <xdr:cNvSpPr>
          <a:spLocks/>
        </xdr:cNvSpPr>
      </xdr:nvSpPr>
      <xdr:spPr>
        <a:xfrm>
          <a:off x="17487900" y="5172075"/>
          <a:ext cx="1038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28575</xdr:rowOff>
    </xdr:from>
    <xdr:to>
      <xdr:col>35</xdr:col>
      <xdr:colOff>628650</xdr:colOff>
      <xdr:row>31</xdr:row>
      <xdr:rowOff>161925</xdr:rowOff>
    </xdr:to>
    <xdr:sp>
      <xdr:nvSpPr>
        <xdr:cNvPr id="163" name="Rectangle 163"/>
        <xdr:cNvSpPr>
          <a:spLocks/>
        </xdr:cNvSpPr>
      </xdr:nvSpPr>
      <xdr:spPr>
        <a:xfrm>
          <a:off x="18916650" y="5343525"/>
          <a:ext cx="1019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457200</xdr:colOff>
      <xdr:row>31</xdr:row>
      <xdr:rowOff>28575</xdr:rowOff>
    </xdr:from>
    <xdr:to>
      <xdr:col>33</xdr:col>
      <xdr:colOff>0</xdr:colOff>
      <xdr:row>31</xdr:row>
      <xdr:rowOff>161925</xdr:rowOff>
    </xdr:to>
    <xdr:sp>
      <xdr:nvSpPr>
        <xdr:cNvPr id="164" name="Rectangle 164"/>
        <xdr:cNvSpPr>
          <a:spLocks/>
        </xdr:cNvSpPr>
      </xdr:nvSpPr>
      <xdr:spPr>
        <a:xfrm>
          <a:off x="17516475" y="5343525"/>
          <a:ext cx="1009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28575</xdr:rowOff>
    </xdr:from>
    <xdr:to>
      <xdr:col>35</xdr:col>
      <xdr:colOff>476250</xdr:colOff>
      <xdr:row>32</xdr:row>
      <xdr:rowOff>161925</xdr:rowOff>
    </xdr:to>
    <xdr:sp>
      <xdr:nvSpPr>
        <xdr:cNvPr id="165" name="Rectangle 165"/>
        <xdr:cNvSpPr>
          <a:spLocks/>
        </xdr:cNvSpPr>
      </xdr:nvSpPr>
      <xdr:spPr>
        <a:xfrm>
          <a:off x="18916650" y="5514975"/>
          <a:ext cx="8667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571500</xdr:colOff>
      <xdr:row>32</xdr:row>
      <xdr:rowOff>28575</xdr:rowOff>
    </xdr:from>
    <xdr:to>
      <xdr:col>33</xdr:col>
      <xdr:colOff>0</xdr:colOff>
      <xdr:row>32</xdr:row>
      <xdr:rowOff>161925</xdr:rowOff>
    </xdr:to>
    <xdr:sp>
      <xdr:nvSpPr>
        <xdr:cNvPr id="166" name="Rectangle 166"/>
        <xdr:cNvSpPr>
          <a:spLocks/>
        </xdr:cNvSpPr>
      </xdr:nvSpPr>
      <xdr:spPr>
        <a:xfrm>
          <a:off x="17630775" y="5514975"/>
          <a:ext cx="8953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28575</xdr:rowOff>
    </xdr:from>
    <xdr:to>
      <xdr:col>35</xdr:col>
      <xdr:colOff>228600</xdr:colOff>
      <xdr:row>33</xdr:row>
      <xdr:rowOff>161925</xdr:rowOff>
    </xdr:to>
    <xdr:sp>
      <xdr:nvSpPr>
        <xdr:cNvPr id="167" name="Rectangle 167"/>
        <xdr:cNvSpPr>
          <a:spLocks/>
        </xdr:cNvSpPr>
      </xdr:nvSpPr>
      <xdr:spPr>
        <a:xfrm>
          <a:off x="18916650" y="5686425"/>
          <a:ext cx="6191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33</xdr:row>
      <xdr:rowOff>28575</xdr:rowOff>
    </xdr:from>
    <xdr:to>
      <xdr:col>33</xdr:col>
      <xdr:colOff>0</xdr:colOff>
      <xdr:row>33</xdr:row>
      <xdr:rowOff>161925</xdr:rowOff>
    </xdr:to>
    <xdr:sp>
      <xdr:nvSpPr>
        <xdr:cNvPr id="168" name="Rectangle 168"/>
        <xdr:cNvSpPr>
          <a:spLocks/>
        </xdr:cNvSpPr>
      </xdr:nvSpPr>
      <xdr:spPr>
        <a:xfrm>
          <a:off x="17887950" y="5686425"/>
          <a:ext cx="6381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28575</xdr:rowOff>
    </xdr:from>
    <xdr:to>
      <xdr:col>35</xdr:col>
      <xdr:colOff>133350</xdr:colOff>
      <xdr:row>34</xdr:row>
      <xdr:rowOff>161925</xdr:rowOff>
    </xdr:to>
    <xdr:sp>
      <xdr:nvSpPr>
        <xdr:cNvPr id="169" name="Rectangle 169"/>
        <xdr:cNvSpPr>
          <a:spLocks/>
        </xdr:cNvSpPr>
      </xdr:nvSpPr>
      <xdr:spPr>
        <a:xfrm>
          <a:off x="18916650" y="585787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34</xdr:row>
      <xdr:rowOff>28575</xdr:rowOff>
    </xdr:from>
    <xdr:to>
      <xdr:col>33</xdr:col>
      <xdr:colOff>0</xdr:colOff>
      <xdr:row>34</xdr:row>
      <xdr:rowOff>161925</xdr:rowOff>
    </xdr:to>
    <xdr:sp>
      <xdr:nvSpPr>
        <xdr:cNvPr id="170" name="Rectangle 170"/>
        <xdr:cNvSpPr>
          <a:spLocks/>
        </xdr:cNvSpPr>
      </xdr:nvSpPr>
      <xdr:spPr>
        <a:xfrm>
          <a:off x="17983200" y="5857875"/>
          <a:ext cx="542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28575</xdr:rowOff>
    </xdr:from>
    <xdr:to>
      <xdr:col>35</xdr:col>
      <xdr:colOff>142875</xdr:colOff>
      <xdr:row>35</xdr:row>
      <xdr:rowOff>161925</xdr:rowOff>
    </xdr:to>
    <xdr:sp>
      <xdr:nvSpPr>
        <xdr:cNvPr id="171" name="Rectangle 171"/>
        <xdr:cNvSpPr>
          <a:spLocks/>
        </xdr:cNvSpPr>
      </xdr:nvSpPr>
      <xdr:spPr>
        <a:xfrm>
          <a:off x="18916650" y="602932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35</xdr:row>
      <xdr:rowOff>28575</xdr:rowOff>
    </xdr:from>
    <xdr:to>
      <xdr:col>33</xdr:col>
      <xdr:colOff>0</xdr:colOff>
      <xdr:row>35</xdr:row>
      <xdr:rowOff>161925</xdr:rowOff>
    </xdr:to>
    <xdr:sp>
      <xdr:nvSpPr>
        <xdr:cNvPr id="172" name="Rectangle 172"/>
        <xdr:cNvSpPr>
          <a:spLocks/>
        </xdr:cNvSpPr>
      </xdr:nvSpPr>
      <xdr:spPr>
        <a:xfrm>
          <a:off x="17964150" y="602932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28575</xdr:rowOff>
    </xdr:from>
    <xdr:to>
      <xdr:col>35</xdr:col>
      <xdr:colOff>152400</xdr:colOff>
      <xdr:row>36</xdr:row>
      <xdr:rowOff>161925</xdr:rowOff>
    </xdr:to>
    <xdr:sp>
      <xdr:nvSpPr>
        <xdr:cNvPr id="173" name="Rectangle 173"/>
        <xdr:cNvSpPr>
          <a:spLocks/>
        </xdr:cNvSpPr>
      </xdr:nvSpPr>
      <xdr:spPr>
        <a:xfrm>
          <a:off x="18916650" y="6200775"/>
          <a:ext cx="5429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36</xdr:row>
      <xdr:rowOff>28575</xdr:rowOff>
    </xdr:from>
    <xdr:to>
      <xdr:col>33</xdr:col>
      <xdr:colOff>0</xdr:colOff>
      <xdr:row>36</xdr:row>
      <xdr:rowOff>161925</xdr:rowOff>
    </xdr:to>
    <xdr:sp>
      <xdr:nvSpPr>
        <xdr:cNvPr id="174" name="Rectangle 174"/>
        <xdr:cNvSpPr>
          <a:spLocks/>
        </xdr:cNvSpPr>
      </xdr:nvSpPr>
      <xdr:spPr>
        <a:xfrm>
          <a:off x="17964150" y="620077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39</xdr:row>
      <xdr:rowOff>0</xdr:rowOff>
    </xdr:to>
    <xdr:sp>
      <xdr:nvSpPr>
        <xdr:cNvPr id="175" name="Line 175"/>
        <xdr:cNvSpPr>
          <a:spLocks/>
        </xdr:cNvSpPr>
      </xdr:nvSpPr>
      <xdr:spPr>
        <a:xfrm>
          <a:off x="1627822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0</xdr:colOff>
      <xdr:row>39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1645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28575</xdr:rowOff>
    </xdr:from>
    <xdr:to>
      <xdr:col>36</xdr:col>
      <xdr:colOff>657225</xdr:colOff>
      <xdr:row>37</xdr:row>
      <xdr:rowOff>28575</xdr:rowOff>
    </xdr:to>
    <xdr:sp>
      <xdr:nvSpPr>
        <xdr:cNvPr id="177" name="Line 177"/>
        <xdr:cNvSpPr>
          <a:spLocks/>
        </xdr:cNvSpPr>
      </xdr:nvSpPr>
      <xdr:spPr>
        <a:xfrm>
          <a:off x="189166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37</xdr:row>
      <xdr:rowOff>28575</xdr:rowOff>
    </xdr:from>
    <xdr:to>
      <xdr:col>33</xdr:col>
      <xdr:colOff>0</xdr:colOff>
      <xdr:row>37</xdr:row>
      <xdr:rowOff>28575</xdr:rowOff>
    </xdr:to>
    <xdr:sp>
      <xdr:nvSpPr>
        <xdr:cNvPr id="178" name="Line 178"/>
        <xdr:cNvSpPr>
          <a:spLocks/>
        </xdr:cNvSpPr>
      </xdr:nvSpPr>
      <xdr:spPr>
        <a:xfrm flipH="1">
          <a:off x="16744950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37</xdr:row>
      <xdr:rowOff>28575</xdr:rowOff>
    </xdr:to>
    <xdr:sp>
      <xdr:nvSpPr>
        <xdr:cNvPr id="179" name="Line 179"/>
        <xdr:cNvSpPr>
          <a:spLocks/>
        </xdr:cNvSpPr>
      </xdr:nvSpPr>
      <xdr:spPr>
        <a:xfrm>
          <a:off x="189166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37</xdr:row>
      <xdr:rowOff>28575</xdr:rowOff>
    </xdr:to>
    <xdr:sp>
      <xdr:nvSpPr>
        <xdr:cNvPr id="180" name="Line 180"/>
        <xdr:cNvSpPr>
          <a:spLocks/>
        </xdr:cNvSpPr>
      </xdr:nvSpPr>
      <xdr:spPr>
        <a:xfrm>
          <a:off x="1852612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37</xdr:row>
      <xdr:rowOff>28575</xdr:rowOff>
    </xdr:from>
    <xdr:to>
      <xdr:col>35</xdr:col>
      <xdr:colOff>114300</xdr:colOff>
      <xdr:row>37</xdr:row>
      <xdr:rowOff>47625</xdr:rowOff>
    </xdr:to>
    <xdr:sp>
      <xdr:nvSpPr>
        <xdr:cNvPr id="181" name="Line 181"/>
        <xdr:cNvSpPr>
          <a:spLocks/>
        </xdr:cNvSpPr>
      </xdr:nvSpPr>
      <xdr:spPr>
        <a:xfrm>
          <a:off x="194214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37</xdr:row>
      <xdr:rowOff>66675</xdr:rowOff>
    </xdr:from>
    <xdr:to>
      <xdr:col>35</xdr:col>
      <xdr:colOff>304800</xdr:colOff>
      <xdr:row>38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93643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37</xdr:row>
      <xdr:rowOff>28575</xdr:rowOff>
    </xdr:from>
    <xdr:to>
      <xdr:col>32</xdr:col>
      <xdr:colOff>228600</xdr:colOff>
      <xdr:row>37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180213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37</xdr:row>
      <xdr:rowOff>66675</xdr:rowOff>
    </xdr:from>
    <xdr:to>
      <xdr:col>32</xdr:col>
      <xdr:colOff>419100</xdr:colOff>
      <xdr:row>38</xdr:row>
      <xdr:rowOff>142875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795462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37</xdr:row>
      <xdr:rowOff>28575</xdr:rowOff>
    </xdr:from>
    <xdr:to>
      <xdr:col>35</xdr:col>
      <xdr:colOff>628650</xdr:colOff>
      <xdr:row>37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199358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37</xdr:row>
      <xdr:rowOff>66675</xdr:rowOff>
    </xdr:from>
    <xdr:to>
      <xdr:col>36</xdr:col>
      <xdr:colOff>85725</xdr:colOff>
      <xdr:row>38</xdr:row>
      <xdr:rowOff>142875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98691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37</xdr:row>
      <xdr:rowOff>28575</xdr:rowOff>
    </xdr:from>
    <xdr:to>
      <xdr:col>31</xdr:col>
      <xdr:colOff>447675</xdr:colOff>
      <xdr:row>37</xdr:row>
      <xdr:rowOff>47625</xdr:rowOff>
    </xdr:to>
    <xdr:sp>
      <xdr:nvSpPr>
        <xdr:cNvPr id="187" name="Line 187"/>
        <xdr:cNvSpPr>
          <a:spLocks/>
        </xdr:cNvSpPr>
      </xdr:nvSpPr>
      <xdr:spPr>
        <a:xfrm>
          <a:off x="175069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37</xdr:row>
      <xdr:rowOff>66675</xdr:rowOff>
    </xdr:from>
    <xdr:to>
      <xdr:col>31</xdr:col>
      <xdr:colOff>638175</xdr:colOff>
      <xdr:row>38</xdr:row>
      <xdr:rowOff>142875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744980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37</xdr:row>
      <xdr:rowOff>28575</xdr:rowOff>
    </xdr:from>
    <xdr:to>
      <xdr:col>36</xdr:col>
      <xdr:colOff>400050</xdr:colOff>
      <xdr:row>37</xdr:row>
      <xdr:rowOff>47625</xdr:rowOff>
    </xdr:to>
    <xdr:sp>
      <xdr:nvSpPr>
        <xdr:cNvPr id="189" name="Line 189"/>
        <xdr:cNvSpPr>
          <a:spLocks/>
        </xdr:cNvSpPr>
      </xdr:nvSpPr>
      <xdr:spPr>
        <a:xfrm>
          <a:off x="204406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590550</xdr:colOff>
      <xdr:row>38</xdr:row>
      <xdr:rowOff>142875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3739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37</xdr:row>
      <xdr:rowOff>28575</xdr:rowOff>
    </xdr:from>
    <xdr:to>
      <xdr:col>30</xdr:col>
      <xdr:colOff>333375</xdr:colOff>
      <xdr:row>37</xdr:row>
      <xdr:rowOff>47625</xdr:rowOff>
    </xdr:to>
    <xdr:sp>
      <xdr:nvSpPr>
        <xdr:cNvPr id="191" name="Line 191"/>
        <xdr:cNvSpPr>
          <a:spLocks/>
        </xdr:cNvSpPr>
      </xdr:nvSpPr>
      <xdr:spPr>
        <a:xfrm>
          <a:off x="170021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37</xdr:row>
      <xdr:rowOff>66675</xdr:rowOff>
    </xdr:from>
    <xdr:to>
      <xdr:col>31</xdr:col>
      <xdr:colOff>133350</xdr:colOff>
      <xdr:row>38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69354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37</xdr:row>
      <xdr:rowOff>66675</xdr:rowOff>
    </xdr:from>
    <xdr:to>
      <xdr:col>36</xdr:col>
      <xdr:colOff>714375</xdr:colOff>
      <xdr:row>38</xdr:row>
      <xdr:rowOff>142875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373975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14</xdr:row>
      <xdr:rowOff>9525</xdr:rowOff>
    </xdr:from>
    <xdr:to>
      <xdr:col>31</xdr:col>
      <xdr:colOff>657225</xdr:colOff>
      <xdr:row>15</xdr:row>
      <xdr:rowOff>95250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740217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14</xdr:row>
      <xdr:rowOff>9525</xdr:rowOff>
    </xdr:from>
    <xdr:to>
      <xdr:col>36</xdr:col>
      <xdr:colOff>314325</xdr:colOff>
      <xdr:row>15</xdr:row>
      <xdr:rowOff>95250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0406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33</xdr:col>
      <xdr:colOff>0</xdr:colOff>
      <xdr:row>80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1627822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189166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28575</xdr:rowOff>
    </xdr:from>
    <xdr:to>
      <xdr:col>34</xdr:col>
      <xdr:colOff>9525</xdr:colOff>
      <xdr:row>57</xdr:row>
      <xdr:rowOff>161925</xdr:rowOff>
    </xdr:to>
    <xdr:sp>
      <xdr:nvSpPr>
        <xdr:cNvPr id="198" name="Rectangle 198"/>
        <xdr:cNvSpPr>
          <a:spLocks/>
        </xdr:cNvSpPr>
      </xdr:nvSpPr>
      <xdr:spPr>
        <a:xfrm>
          <a:off x="18916650" y="980122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28575</xdr:rowOff>
    </xdr:from>
    <xdr:to>
      <xdr:col>33</xdr:col>
      <xdr:colOff>0</xdr:colOff>
      <xdr:row>57</xdr:row>
      <xdr:rowOff>161925</xdr:rowOff>
    </xdr:to>
    <xdr:sp>
      <xdr:nvSpPr>
        <xdr:cNvPr id="199" name="Rectangle 199"/>
        <xdr:cNvSpPr>
          <a:spLocks/>
        </xdr:cNvSpPr>
      </xdr:nvSpPr>
      <xdr:spPr>
        <a:xfrm>
          <a:off x="18526125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58</xdr:row>
      <xdr:rowOff>28575</xdr:rowOff>
    </xdr:from>
    <xdr:to>
      <xdr:col>34</xdr:col>
      <xdr:colOff>38100</xdr:colOff>
      <xdr:row>58</xdr:row>
      <xdr:rowOff>161925</xdr:rowOff>
    </xdr:to>
    <xdr:sp>
      <xdr:nvSpPr>
        <xdr:cNvPr id="200" name="Rectangle 200"/>
        <xdr:cNvSpPr>
          <a:spLocks/>
        </xdr:cNvSpPr>
      </xdr:nvSpPr>
      <xdr:spPr>
        <a:xfrm>
          <a:off x="18916650" y="9972675"/>
          <a:ext cx="38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723900</xdr:colOff>
      <xdr:row>58</xdr:row>
      <xdr:rowOff>28575</xdr:rowOff>
    </xdr:from>
    <xdr:to>
      <xdr:col>33</xdr:col>
      <xdr:colOff>0</xdr:colOff>
      <xdr:row>58</xdr:row>
      <xdr:rowOff>161925</xdr:rowOff>
    </xdr:to>
    <xdr:sp>
      <xdr:nvSpPr>
        <xdr:cNvPr id="201" name="Rectangle 201"/>
        <xdr:cNvSpPr>
          <a:spLocks/>
        </xdr:cNvSpPr>
      </xdr:nvSpPr>
      <xdr:spPr>
        <a:xfrm>
          <a:off x="18516600" y="997267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59</xdr:row>
      <xdr:rowOff>28575</xdr:rowOff>
    </xdr:from>
    <xdr:to>
      <xdr:col>34</xdr:col>
      <xdr:colOff>142875</xdr:colOff>
      <xdr:row>59</xdr:row>
      <xdr:rowOff>161925</xdr:rowOff>
    </xdr:to>
    <xdr:sp>
      <xdr:nvSpPr>
        <xdr:cNvPr id="202" name="Rectangle 202"/>
        <xdr:cNvSpPr>
          <a:spLocks/>
        </xdr:cNvSpPr>
      </xdr:nvSpPr>
      <xdr:spPr>
        <a:xfrm>
          <a:off x="18916650" y="10144125"/>
          <a:ext cx="142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685800</xdr:colOff>
      <xdr:row>59</xdr:row>
      <xdr:rowOff>28575</xdr:rowOff>
    </xdr:from>
    <xdr:to>
      <xdr:col>33</xdr:col>
      <xdr:colOff>0</xdr:colOff>
      <xdr:row>59</xdr:row>
      <xdr:rowOff>161925</xdr:rowOff>
    </xdr:to>
    <xdr:sp>
      <xdr:nvSpPr>
        <xdr:cNvPr id="203" name="Rectangle 203"/>
        <xdr:cNvSpPr>
          <a:spLocks/>
        </xdr:cNvSpPr>
      </xdr:nvSpPr>
      <xdr:spPr>
        <a:xfrm>
          <a:off x="18478500" y="10144125"/>
          <a:ext cx="47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60</xdr:row>
      <xdr:rowOff>28575</xdr:rowOff>
    </xdr:from>
    <xdr:to>
      <xdr:col>34</xdr:col>
      <xdr:colOff>257175</xdr:colOff>
      <xdr:row>60</xdr:row>
      <xdr:rowOff>161925</xdr:rowOff>
    </xdr:to>
    <xdr:sp>
      <xdr:nvSpPr>
        <xdr:cNvPr id="204" name="Rectangle 204"/>
        <xdr:cNvSpPr>
          <a:spLocks/>
        </xdr:cNvSpPr>
      </xdr:nvSpPr>
      <xdr:spPr>
        <a:xfrm>
          <a:off x="18916650" y="10315575"/>
          <a:ext cx="2571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628650</xdr:colOff>
      <xdr:row>60</xdr:row>
      <xdr:rowOff>28575</xdr:rowOff>
    </xdr:from>
    <xdr:to>
      <xdr:col>33</xdr:col>
      <xdr:colOff>0</xdr:colOff>
      <xdr:row>60</xdr:row>
      <xdr:rowOff>161925</xdr:rowOff>
    </xdr:to>
    <xdr:sp>
      <xdr:nvSpPr>
        <xdr:cNvPr id="205" name="Rectangle 205"/>
        <xdr:cNvSpPr>
          <a:spLocks/>
        </xdr:cNvSpPr>
      </xdr:nvSpPr>
      <xdr:spPr>
        <a:xfrm>
          <a:off x="18421350" y="1031557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28575</xdr:rowOff>
    </xdr:from>
    <xdr:to>
      <xdr:col>35</xdr:col>
      <xdr:colOff>47625</xdr:colOff>
      <xdr:row>61</xdr:row>
      <xdr:rowOff>161925</xdr:rowOff>
    </xdr:to>
    <xdr:sp>
      <xdr:nvSpPr>
        <xdr:cNvPr id="206" name="Rectangle 206"/>
        <xdr:cNvSpPr>
          <a:spLocks/>
        </xdr:cNvSpPr>
      </xdr:nvSpPr>
      <xdr:spPr>
        <a:xfrm>
          <a:off x="18916650" y="10487025"/>
          <a:ext cx="438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533400</xdr:colOff>
      <xdr:row>61</xdr:row>
      <xdr:rowOff>28575</xdr:rowOff>
    </xdr:from>
    <xdr:to>
      <xdr:col>33</xdr:col>
      <xdr:colOff>0</xdr:colOff>
      <xdr:row>61</xdr:row>
      <xdr:rowOff>161925</xdr:rowOff>
    </xdr:to>
    <xdr:sp>
      <xdr:nvSpPr>
        <xdr:cNvPr id="207" name="Rectangle 207"/>
        <xdr:cNvSpPr>
          <a:spLocks/>
        </xdr:cNvSpPr>
      </xdr:nvSpPr>
      <xdr:spPr>
        <a:xfrm>
          <a:off x="18326100" y="10487025"/>
          <a:ext cx="200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62</xdr:row>
      <xdr:rowOff>28575</xdr:rowOff>
    </xdr:from>
    <xdr:to>
      <xdr:col>35</xdr:col>
      <xdr:colOff>200025</xdr:colOff>
      <xdr:row>62</xdr:row>
      <xdr:rowOff>161925</xdr:rowOff>
    </xdr:to>
    <xdr:sp>
      <xdr:nvSpPr>
        <xdr:cNvPr id="208" name="Rectangle 208"/>
        <xdr:cNvSpPr>
          <a:spLocks/>
        </xdr:cNvSpPr>
      </xdr:nvSpPr>
      <xdr:spPr>
        <a:xfrm>
          <a:off x="18916650" y="10658475"/>
          <a:ext cx="590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323850</xdr:colOff>
      <xdr:row>62</xdr:row>
      <xdr:rowOff>28575</xdr:rowOff>
    </xdr:from>
    <xdr:to>
      <xdr:col>33</xdr:col>
      <xdr:colOff>0</xdr:colOff>
      <xdr:row>62</xdr:row>
      <xdr:rowOff>161925</xdr:rowOff>
    </xdr:to>
    <xdr:sp>
      <xdr:nvSpPr>
        <xdr:cNvPr id="209" name="Rectangle 209"/>
        <xdr:cNvSpPr>
          <a:spLocks/>
        </xdr:cNvSpPr>
      </xdr:nvSpPr>
      <xdr:spPr>
        <a:xfrm>
          <a:off x="18116550" y="10658475"/>
          <a:ext cx="4095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28575</xdr:rowOff>
    </xdr:from>
    <xdr:to>
      <xdr:col>35</xdr:col>
      <xdr:colOff>323850</xdr:colOff>
      <xdr:row>63</xdr:row>
      <xdr:rowOff>161925</xdr:rowOff>
    </xdr:to>
    <xdr:sp>
      <xdr:nvSpPr>
        <xdr:cNvPr id="210" name="Rectangle 210"/>
        <xdr:cNvSpPr>
          <a:spLocks/>
        </xdr:cNvSpPr>
      </xdr:nvSpPr>
      <xdr:spPr>
        <a:xfrm>
          <a:off x="18916650" y="10829925"/>
          <a:ext cx="714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63</xdr:row>
      <xdr:rowOff>28575</xdr:rowOff>
    </xdr:from>
    <xdr:to>
      <xdr:col>33</xdr:col>
      <xdr:colOff>0</xdr:colOff>
      <xdr:row>63</xdr:row>
      <xdr:rowOff>161925</xdr:rowOff>
    </xdr:to>
    <xdr:sp>
      <xdr:nvSpPr>
        <xdr:cNvPr id="211" name="Rectangle 211"/>
        <xdr:cNvSpPr>
          <a:spLocks/>
        </xdr:cNvSpPr>
      </xdr:nvSpPr>
      <xdr:spPr>
        <a:xfrm>
          <a:off x="17945100" y="10829925"/>
          <a:ext cx="581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64</xdr:row>
      <xdr:rowOff>28575</xdr:rowOff>
    </xdr:from>
    <xdr:to>
      <xdr:col>35</xdr:col>
      <xdr:colOff>400050</xdr:colOff>
      <xdr:row>64</xdr:row>
      <xdr:rowOff>161925</xdr:rowOff>
    </xdr:to>
    <xdr:sp>
      <xdr:nvSpPr>
        <xdr:cNvPr id="212" name="Rectangle 212"/>
        <xdr:cNvSpPr>
          <a:spLocks/>
        </xdr:cNvSpPr>
      </xdr:nvSpPr>
      <xdr:spPr>
        <a:xfrm>
          <a:off x="18916650" y="11001375"/>
          <a:ext cx="790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64</xdr:row>
      <xdr:rowOff>28575</xdr:rowOff>
    </xdr:from>
    <xdr:to>
      <xdr:col>33</xdr:col>
      <xdr:colOff>0</xdr:colOff>
      <xdr:row>64</xdr:row>
      <xdr:rowOff>161925</xdr:rowOff>
    </xdr:to>
    <xdr:sp>
      <xdr:nvSpPr>
        <xdr:cNvPr id="213" name="Rectangle 213"/>
        <xdr:cNvSpPr>
          <a:spLocks/>
        </xdr:cNvSpPr>
      </xdr:nvSpPr>
      <xdr:spPr>
        <a:xfrm>
          <a:off x="17830800" y="1100137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65</xdr:row>
      <xdr:rowOff>28575</xdr:rowOff>
    </xdr:from>
    <xdr:to>
      <xdr:col>35</xdr:col>
      <xdr:colOff>571500</xdr:colOff>
      <xdr:row>65</xdr:row>
      <xdr:rowOff>161925</xdr:rowOff>
    </xdr:to>
    <xdr:sp>
      <xdr:nvSpPr>
        <xdr:cNvPr id="214" name="Rectangle 214"/>
        <xdr:cNvSpPr>
          <a:spLocks/>
        </xdr:cNvSpPr>
      </xdr:nvSpPr>
      <xdr:spPr>
        <a:xfrm>
          <a:off x="18916650" y="11172825"/>
          <a:ext cx="962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600075</xdr:colOff>
      <xdr:row>65</xdr:row>
      <xdr:rowOff>28575</xdr:rowOff>
    </xdr:from>
    <xdr:to>
      <xdr:col>33</xdr:col>
      <xdr:colOff>0</xdr:colOff>
      <xdr:row>65</xdr:row>
      <xdr:rowOff>161925</xdr:rowOff>
    </xdr:to>
    <xdr:sp>
      <xdr:nvSpPr>
        <xdr:cNvPr id="215" name="Rectangle 215"/>
        <xdr:cNvSpPr>
          <a:spLocks/>
        </xdr:cNvSpPr>
      </xdr:nvSpPr>
      <xdr:spPr>
        <a:xfrm>
          <a:off x="17659350" y="11172825"/>
          <a:ext cx="866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66</xdr:row>
      <xdr:rowOff>28575</xdr:rowOff>
    </xdr:from>
    <xdr:to>
      <xdr:col>35</xdr:col>
      <xdr:colOff>647700</xdr:colOff>
      <xdr:row>66</xdr:row>
      <xdr:rowOff>161925</xdr:rowOff>
    </xdr:to>
    <xdr:sp>
      <xdr:nvSpPr>
        <xdr:cNvPr id="216" name="Rectangle 216"/>
        <xdr:cNvSpPr>
          <a:spLocks/>
        </xdr:cNvSpPr>
      </xdr:nvSpPr>
      <xdr:spPr>
        <a:xfrm>
          <a:off x="18916650" y="11344275"/>
          <a:ext cx="10382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495300</xdr:colOff>
      <xdr:row>66</xdr:row>
      <xdr:rowOff>28575</xdr:rowOff>
    </xdr:from>
    <xdr:to>
      <xdr:col>33</xdr:col>
      <xdr:colOff>0</xdr:colOff>
      <xdr:row>66</xdr:row>
      <xdr:rowOff>161925</xdr:rowOff>
    </xdr:to>
    <xdr:sp>
      <xdr:nvSpPr>
        <xdr:cNvPr id="217" name="Rectangle 217"/>
        <xdr:cNvSpPr>
          <a:spLocks/>
        </xdr:cNvSpPr>
      </xdr:nvSpPr>
      <xdr:spPr>
        <a:xfrm>
          <a:off x="17554575" y="11344275"/>
          <a:ext cx="9715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67</xdr:row>
      <xdr:rowOff>28575</xdr:rowOff>
    </xdr:from>
    <xdr:to>
      <xdr:col>35</xdr:col>
      <xdr:colOff>466725</xdr:colOff>
      <xdr:row>67</xdr:row>
      <xdr:rowOff>161925</xdr:rowOff>
    </xdr:to>
    <xdr:sp>
      <xdr:nvSpPr>
        <xdr:cNvPr id="218" name="Rectangle 218"/>
        <xdr:cNvSpPr>
          <a:spLocks/>
        </xdr:cNvSpPr>
      </xdr:nvSpPr>
      <xdr:spPr>
        <a:xfrm>
          <a:off x="18916650" y="11515725"/>
          <a:ext cx="8572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647700</xdr:colOff>
      <xdr:row>67</xdr:row>
      <xdr:rowOff>28575</xdr:rowOff>
    </xdr:from>
    <xdr:to>
      <xdr:col>33</xdr:col>
      <xdr:colOff>0</xdr:colOff>
      <xdr:row>67</xdr:row>
      <xdr:rowOff>161925</xdr:rowOff>
    </xdr:to>
    <xdr:sp>
      <xdr:nvSpPr>
        <xdr:cNvPr id="219" name="Rectangle 219"/>
        <xdr:cNvSpPr>
          <a:spLocks/>
        </xdr:cNvSpPr>
      </xdr:nvSpPr>
      <xdr:spPr>
        <a:xfrm>
          <a:off x="17706975" y="11515725"/>
          <a:ext cx="8191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68</xdr:row>
      <xdr:rowOff>28575</xdr:rowOff>
    </xdr:from>
    <xdr:to>
      <xdr:col>35</xdr:col>
      <xdr:colOff>304800</xdr:colOff>
      <xdr:row>68</xdr:row>
      <xdr:rowOff>161925</xdr:rowOff>
    </xdr:to>
    <xdr:sp>
      <xdr:nvSpPr>
        <xdr:cNvPr id="220" name="Rectangle 220"/>
        <xdr:cNvSpPr>
          <a:spLocks/>
        </xdr:cNvSpPr>
      </xdr:nvSpPr>
      <xdr:spPr>
        <a:xfrm>
          <a:off x="18916650" y="1168717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68</xdr:row>
      <xdr:rowOff>28575</xdr:rowOff>
    </xdr:from>
    <xdr:to>
      <xdr:col>33</xdr:col>
      <xdr:colOff>0</xdr:colOff>
      <xdr:row>68</xdr:row>
      <xdr:rowOff>161925</xdr:rowOff>
    </xdr:to>
    <xdr:sp>
      <xdr:nvSpPr>
        <xdr:cNvPr id="221" name="Rectangle 221"/>
        <xdr:cNvSpPr>
          <a:spLocks/>
        </xdr:cNvSpPr>
      </xdr:nvSpPr>
      <xdr:spPr>
        <a:xfrm>
          <a:off x="17849850" y="11687175"/>
          <a:ext cx="676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69</xdr:row>
      <xdr:rowOff>28575</xdr:rowOff>
    </xdr:from>
    <xdr:to>
      <xdr:col>35</xdr:col>
      <xdr:colOff>371475</xdr:colOff>
      <xdr:row>69</xdr:row>
      <xdr:rowOff>161925</xdr:rowOff>
    </xdr:to>
    <xdr:sp>
      <xdr:nvSpPr>
        <xdr:cNvPr id="222" name="Rectangle 222"/>
        <xdr:cNvSpPr>
          <a:spLocks/>
        </xdr:cNvSpPr>
      </xdr:nvSpPr>
      <xdr:spPr>
        <a:xfrm>
          <a:off x="18916650" y="11858625"/>
          <a:ext cx="7620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714375</xdr:colOff>
      <xdr:row>69</xdr:row>
      <xdr:rowOff>28575</xdr:rowOff>
    </xdr:from>
    <xdr:to>
      <xdr:col>33</xdr:col>
      <xdr:colOff>0</xdr:colOff>
      <xdr:row>69</xdr:row>
      <xdr:rowOff>161925</xdr:rowOff>
    </xdr:to>
    <xdr:sp>
      <xdr:nvSpPr>
        <xdr:cNvPr id="223" name="Rectangle 223"/>
        <xdr:cNvSpPr>
          <a:spLocks/>
        </xdr:cNvSpPr>
      </xdr:nvSpPr>
      <xdr:spPr>
        <a:xfrm>
          <a:off x="17773650" y="11858625"/>
          <a:ext cx="7524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70</xdr:row>
      <xdr:rowOff>28575</xdr:rowOff>
    </xdr:from>
    <xdr:to>
      <xdr:col>35</xdr:col>
      <xdr:colOff>504825</xdr:colOff>
      <xdr:row>70</xdr:row>
      <xdr:rowOff>161925</xdr:rowOff>
    </xdr:to>
    <xdr:sp>
      <xdr:nvSpPr>
        <xdr:cNvPr id="224" name="Rectangle 224"/>
        <xdr:cNvSpPr>
          <a:spLocks/>
        </xdr:cNvSpPr>
      </xdr:nvSpPr>
      <xdr:spPr>
        <a:xfrm>
          <a:off x="18916650" y="12030075"/>
          <a:ext cx="895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590550</xdr:colOff>
      <xdr:row>70</xdr:row>
      <xdr:rowOff>28575</xdr:rowOff>
    </xdr:from>
    <xdr:to>
      <xdr:col>33</xdr:col>
      <xdr:colOff>0</xdr:colOff>
      <xdr:row>70</xdr:row>
      <xdr:rowOff>161925</xdr:rowOff>
    </xdr:to>
    <xdr:sp>
      <xdr:nvSpPr>
        <xdr:cNvPr id="225" name="Rectangle 225"/>
        <xdr:cNvSpPr>
          <a:spLocks/>
        </xdr:cNvSpPr>
      </xdr:nvSpPr>
      <xdr:spPr>
        <a:xfrm>
          <a:off x="17649825" y="12030075"/>
          <a:ext cx="8763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71</xdr:row>
      <xdr:rowOff>28575</xdr:rowOff>
    </xdr:from>
    <xdr:to>
      <xdr:col>35</xdr:col>
      <xdr:colOff>657225</xdr:colOff>
      <xdr:row>71</xdr:row>
      <xdr:rowOff>161925</xdr:rowOff>
    </xdr:to>
    <xdr:sp>
      <xdr:nvSpPr>
        <xdr:cNvPr id="226" name="Rectangle 226"/>
        <xdr:cNvSpPr>
          <a:spLocks/>
        </xdr:cNvSpPr>
      </xdr:nvSpPr>
      <xdr:spPr>
        <a:xfrm>
          <a:off x="18916650" y="12201525"/>
          <a:ext cx="10477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419100</xdr:colOff>
      <xdr:row>71</xdr:row>
      <xdr:rowOff>28575</xdr:rowOff>
    </xdr:from>
    <xdr:to>
      <xdr:col>33</xdr:col>
      <xdr:colOff>0</xdr:colOff>
      <xdr:row>71</xdr:row>
      <xdr:rowOff>161925</xdr:rowOff>
    </xdr:to>
    <xdr:sp>
      <xdr:nvSpPr>
        <xdr:cNvPr id="227" name="Rectangle 227"/>
        <xdr:cNvSpPr>
          <a:spLocks/>
        </xdr:cNvSpPr>
      </xdr:nvSpPr>
      <xdr:spPr>
        <a:xfrm>
          <a:off x="17478375" y="12201525"/>
          <a:ext cx="10477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72</xdr:row>
      <xdr:rowOff>28575</xdr:rowOff>
    </xdr:from>
    <xdr:to>
      <xdr:col>35</xdr:col>
      <xdr:colOff>581025</xdr:colOff>
      <xdr:row>72</xdr:row>
      <xdr:rowOff>161925</xdr:rowOff>
    </xdr:to>
    <xdr:sp>
      <xdr:nvSpPr>
        <xdr:cNvPr id="228" name="Rectangle 228"/>
        <xdr:cNvSpPr>
          <a:spLocks/>
        </xdr:cNvSpPr>
      </xdr:nvSpPr>
      <xdr:spPr>
        <a:xfrm>
          <a:off x="18916650" y="12372975"/>
          <a:ext cx="9715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504825</xdr:colOff>
      <xdr:row>72</xdr:row>
      <xdr:rowOff>28575</xdr:rowOff>
    </xdr:from>
    <xdr:to>
      <xdr:col>33</xdr:col>
      <xdr:colOff>0</xdr:colOff>
      <xdr:row>72</xdr:row>
      <xdr:rowOff>161925</xdr:rowOff>
    </xdr:to>
    <xdr:sp>
      <xdr:nvSpPr>
        <xdr:cNvPr id="229" name="Rectangle 229"/>
        <xdr:cNvSpPr>
          <a:spLocks/>
        </xdr:cNvSpPr>
      </xdr:nvSpPr>
      <xdr:spPr>
        <a:xfrm>
          <a:off x="17564100" y="12372975"/>
          <a:ext cx="9620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73</xdr:row>
      <xdr:rowOff>28575</xdr:rowOff>
    </xdr:from>
    <xdr:to>
      <xdr:col>35</xdr:col>
      <xdr:colOff>466725</xdr:colOff>
      <xdr:row>73</xdr:row>
      <xdr:rowOff>161925</xdr:rowOff>
    </xdr:to>
    <xdr:sp>
      <xdr:nvSpPr>
        <xdr:cNvPr id="230" name="Rectangle 230"/>
        <xdr:cNvSpPr>
          <a:spLocks/>
        </xdr:cNvSpPr>
      </xdr:nvSpPr>
      <xdr:spPr>
        <a:xfrm>
          <a:off x="18916650" y="12544425"/>
          <a:ext cx="8572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600075</xdr:colOff>
      <xdr:row>73</xdr:row>
      <xdr:rowOff>28575</xdr:rowOff>
    </xdr:from>
    <xdr:to>
      <xdr:col>33</xdr:col>
      <xdr:colOff>0</xdr:colOff>
      <xdr:row>73</xdr:row>
      <xdr:rowOff>161925</xdr:rowOff>
    </xdr:to>
    <xdr:sp>
      <xdr:nvSpPr>
        <xdr:cNvPr id="231" name="Rectangle 231"/>
        <xdr:cNvSpPr>
          <a:spLocks/>
        </xdr:cNvSpPr>
      </xdr:nvSpPr>
      <xdr:spPr>
        <a:xfrm>
          <a:off x="17659350" y="12544425"/>
          <a:ext cx="866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74</xdr:row>
      <xdr:rowOff>28575</xdr:rowOff>
    </xdr:from>
    <xdr:to>
      <xdr:col>35</xdr:col>
      <xdr:colOff>209550</xdr:colOff>
      <xdr:row>74</xdr:row>
      <xdr:rowOff>161925</xdr:rowOff>
    </xdr:to>
    <xdr:sp>
      <xdr:nvSpPr>
        <xdr:cNvPr id="232" name="Rectangle 232"/>
        <xdr:cNvSpPr>
          <a:spLocks/>
        </xdr:cNvSpPr>
      </xdr:nvSpPr>
      <xdr:spPr>
        <a:xfrm>
          <a:off x="18916650" y="12715875"/>
          <a:ext cx="600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74</xdr:row>
      <xdr:rowOff>28575</xdr:rowOff>
    </xdr:from>
    <xdr:to>
      <xdr:col>33</xdr:col>
      <xdr:colOff>0</xdr:colOff>
      <xdr:row>74</xdr:row>
      <xdr:rowOff>161925</xdr:rowOff>
    </xdr:to>
    <xdr:sp>
      <xdr:nvSpPr>
        <xdr:cNvPr id="233" name="Rectangle 233"/>
        <xdr:cNvSpPr>
          <a:spLocks/>
        </xdr:cNvSpPr>
      </xdr:nvSpPr>
      <xdr:spPr>
        <a:xfrm>
          <a:off x="17907000" y="12715875"/>
          <a:ext cx="6191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75</xdr:row>
      <xdr:rowOff>28575</xdr:rowOff>
    </xdr:from>
    <xdr:to>
      <xdr:col>35</xdr:col>
      <xdr:colOff>123825</xdr:colOff>
      <xdr:row>75</xdr:row>
      <xdr:rowOff>161925</xdr:rowOff>
    </xdr:to>
    <xdr:sp>
      <xdr:nvSpPr>
        <xdr:cNvPr id="234" name="Rectangle 234"/>
        <xdr:cNvSpPr>
          <a:spLocks/>
        </xdr:cNvSpPr>
      </xdr:nvSpPr>
      <xdr:spPr>
        <a:xfrm>
          <a:off x="18916650" y="12887325"/>
          <a:ext cx="514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75</xdr:row>
      <xdr:rowOff>28575</xdr:rowOff>
    </xdr:from>
    <xdr:to>
      <xdr:col>33</xdr:col>
      <xdr:colOff>0</xdr:colOff>
      <xdr:row>75</xdr:row>
      <xdr:rowOff>161925</xdr:rowOff>
    </xdr:to>
    <xdr:sp>
      <xdr:nvSpPr>
        <xdr:cNvPr id="235" name="Rectangle 235"/>
        <xdr:cNvSpPr>
          <a:spLocks/>
        </xdr:cNvSpPr>
      </xdr:nvSpPr>
      <xdr:spPr>
        <a:xfrm>
          <a:off x="17983200" y="12887325"/>
          <a:ext cx="542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76</xdr:row>
      <xdr:rowOff>28575</xdr:rowOff>
    </xdr:from>
    <xdr:to>
      <xdr:col>35</xdr:col>
      <xdr:colOff>142875</xdr:colOff>
      <xdr:row>76</xdr:row>
      <xdr:rowOff>161925</xdr:rowOff>
    </xdr:to>
    <xdr:sp>
      <xdr:nvSpPr>
        <xdr:cNvPr id="236" name="Rectangle 236"/>
        <xdr:cNvSpPr>
          <a:spLocks/>
        </xdr:cNvSpPr>
      </xdr:nvSpPr>
      <xdr:spPr>
        <a:xfrm>
          <a:off x="18916650" y="1305877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76</xdr:row>
      <xdr:rowOff>28575</xdr:rowOff>
    </xdr:from>
    <xdr:to>
      <xdr:col>33</xdr:col>
      <xdr:colOff>0</xdr:colOff>
      <xdr:row>76</xdr:row>
      <xdr:rowOff>161925</xdr:rowOff>
    </xdr:to>
    <xdr:sp>
      <xdr:nvSpPr>
        <xdr:cNvPr id="237" name="Rectangle 237"/>
        <xdr:cNvSpPr>
          <a:spLocks/>
        </xdr:cNvSpPr>
      </xdr:nvSpPr>
      <xdr:spPr>
        <a:xfrm>
          <a:off x="17964150" y="1305877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77</xdr:row>
      <xdr:rowOff>28575</xdr:rowOff>
    </xdr:from>
    <xdr:to>
      <xdr:col>35</xdr:col>
      <xdr:colOff>133350</xdr:colOff>
      <xdr:row>77</xdr:row>
      <xdr:rowOff>161925</xdr:rowOff>
    </xdr:to>
    <xdr:sp>
      <xdr:nvSpPr>
        <xdr:cNvPr id="238" name="Rectangle 238"/>
        <xdr:cNvSpPr>
          <a:spLocks/>
        </xdr:cNvSpPr>
      </xdr:nvSpPr>
      <xdr:spPr>
        <a:xfrm>
          <a:off x="18916650" y="1323022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77</xdr:row>
      <xdr:rowOff>28575</xdr:rowOff>
    </xdr:from>
    <xdr:to>
      <xdr:col>33</xdr:col>
      <xdr:colOff>0</xdr:colOff>
      <xdr:row>77</xdr:row>
      <xdr:rowOff>161925</xdr:rowOff>
    </xdr:to>
    <xdr:sp>
      <xdr:nvSpPr>
        <xdr:cNvPr id="239" name="Rectangle 239"/>
        <xdr:cNvSpPr>
          <a:spLocks/>
        </xdr:cNvSpPr>
      </xdr:nvSpPr>
      <xdr:spPr>
        <a:xfrm>
          <a:off x="17973675" y="1323022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80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627822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80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11645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78</xdr:row>
      <xdr:rowOff>28575</xdr:rowOff>
    </xdr:from>
    <xdr:to>
      <xdr:col>36</xdr:col>
      <xdr:colOff>657225</xdr:colOff>
      <xdr:row>78</xdr:row>
      <xdr:rowOff>28575</xdr:rowOff>
    </xdr:to>
    <xdr:sp>
      <xdr:nvSpPr>
        <xdr:cNvPr id="242" name="Line 242"/>
        <xdr:cNvSpPr>
          <a:spLocks/>
        </xdr:cNvSpPr>
      </xdr:nvSpPr>
      <xdr:spPr>
        <a:xfrm>
          <a:off x="189166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78</xdr:row>
      <xdr:rowOff>28575</xdr:rowOff>
    </xdr:from>
    <xdr:to>
      <xdr:col>33</xdr:col>
      <xdr:colOff>0</xdr:colOff>
      <xdr:row>78</xdr:row>
      <xdr:rowOff>28575</xdr:rowOff>
    </xdr:to>
    <xdr:sp>
      <xdr:nvSpPr>
        <xdr:cNvPr id="243" name="Line 243"/>
        <xdr:cNvSpPr>
          <a:spLocks/>
        </xdr:cNvSpPr>
      </xdr:nvSpPr>
      <xdr:spPr>
        <a:xfrm flipH="1">
          <a:off x="16744950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78</xdr:row>
      <xdr:rowOff>28575</xdr:rowOff>
    </xdr:to>
    <xdr:sp>
      <xdr:nvSpPr>
        <xdr:cNvPr id="244" name="Line 244"/>
        <xdr:cNvSpPr>
          <a:spLocks/>
        </xdr:cNvSpPr>
      </xdr:nvSpPr>
      <xdr:spPr>
        <a:xfrm>
          <a:off x="189166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78</xdr:row>
      <xdr:rowOff>28575</xdr:rowOff>
    </xdr:to>
    <xdr:sp>
      <xdr:nvSpPr>
        <xdr:cNvPr id="245" name="Line 245"/>
        <xdr:cNvSpPr>
          <a:spLocks/>
        </xdr:cNvSpPr>
      </xdr:nvSpPr>
      <xdr:spPr>
        <a:xfrm>
          <a:off x="1852612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78</xdr:row>
      <xdr:rowOff>28575</xdr:rowOff>
    </xdr:from>
    <xdr:to>
      <xdr:col>35</xdr:col>
      <xdr:colOff>114300</xdr:colOff>
      <xdr:row>78</xdr:row>
      <xdr:rowOff>47625</xdr:rowOff>
    </xdr:to>
    <xdr:sp>
      <xdr:nvSpPr>
        <xdr:cNvPr id="246" name="Line 246"/>
        <xdr:cNvSpPr>
          <a:spLocks/>
        </xdr:cNvSpPr>
      </xdr:nvSpPr>
      <xdr:spPr>
        <a:xfrm>
          <a:off x="194214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78</xdr:row>
      <xdr:rowOff>66675</xdr:rowOff>
    </xdr:from>
    <xdr:to>
      <xdr:col>35</xdr:col>
      <xdr:colOff>304800</xdr:colOff>
      <xdr:row>79</xdr:row>
      <xdr:rowOff>142875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93643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32</xdr:col>
      <xdr:colOff>228600</xdr:colOff>
      <xdr:row>78</xdr:row>
      <xdr:rowOff>28575</xdr:rowOff>
    </xdr:from>
    <xdr:to>
      <xdr:col>32</xdr:col>
      <xdr:colOff>228600</xdr:colOff>
      <xdr:row>78</xdr:row>
      <xdr:rowOff>47625</xdr:rowOff>
    </xdr:to>
    <xdr:sp>
      <xdr:nvSpPr>
        <xdr:cNvPr id="248" name="Line 248"/>
        <xdr:cNvSpPr>
          <a:spLocks/>
        </xdr:cNvSpPr>
      </xdr:nvSpPr>
      <xdr:spPr>
        <a:xfrm>
          <a:off x="180213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78</xdr:row>
      <xdr:rowOff>66675</xdr:rowOff>
    </xdr:from>
    <xdr:to>
      <xdr:col>32</xdr:col>
      <xdr:colOff>419100</xdr:colOff>
      <xdr:row>79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795462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35</xdr:col>
      <xdr:colOff>628650</xdr:colOff>
      <xdr:row>78</xdr:row>
      <xdr:rowOff>28575</xdr:rowOff>
    </xdr:from>
    <xdr:to>
      <xdr:col>35</xdr:col>
      <xdr:colOff>628650</xdr:colOff>
      <xdr:row>78</xdr:row>
      <xdr:rowOff>47625</xdr:rowOff>
    </xdr:to>
    <xdr:sp>
      <xdr:nvSpPr>
        <xdr:cNvPr id="250" name="Line 250"/>
        <xdr:cNvSpPr>
          <a:spLocks/>
        </xdr:cNvSpPr>
      </xdr:nvSpPr>
      <xdr:spPr>
        <a:xfrm>
          <a:off x="199358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561975</xdr:colOff>
      <xdr:row>78</xdr:row>
      <xdr:rowOff>66675</xdr:rowOff>
    </xdr:from>
    <xdr:to>
      <xdr:col>36</xdr:col>
      <xdr:colOff>85725</xdr:colOff>
      <xdr:row>79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98691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447675</xdr:colOff>
      <xdr:row>78</xdr:row>
      <xdr:rowOff>28575</xdr:rowOff>
    </xdr:from>
    <xdr:to>
      <xdr:col>31</xdr:col>
      <xdr:colOff>447675</xdr:colOff>
      <xdr:row>78</xdr:row>
      <xdr:rowOff>47625</xdr:rowOff>
    </xdr:to>
    <xdr:sp>
      <xdr:nvSpPr>
        <xdr:cNvPr id="252" name="Line 252"/>
        <xdr:cNvSpPr>
          <a:spLocks/>
        </xdr:cNvSpPr>
      </xdr:nvSpPr>
      <xdr:spPr>
        <a:xfrm>
          <a:off x="175069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78</xdr:row>
      <xdr:rowOff>66675</xdr:rowOff>
    </xdr:from>
    <xdr:to>
      <xdr:col>31</xdr:col>
      <xdr:colOff>638175</xdr:colOff>
      <xdr:row>79</xdr:row>
      <xdr:rowOff>142875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744980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36</xdr:col>
      <xdr:colOff>400050</xdr:colOff>
      <xdr:row>78</xdr:row>
      <xdr:rowOff>28575</xdr:rowOff>
    </xdr:from>
    <xdr:to>
      <xdr:col>36</xdr:col>
      <xdr:colOff>400050</xdr:colOff>
      <xdr:row>78</xdr:row>
      <xdr:rowOff>47625</xdr:rowOff>
    </xdr:to>
    <xdr:sp>
      <xdr:nvSpPr>
        <xdr:cNvPr id="254" name="Line 254"/>
        <xdr:cNvSpPr>
          <a:spLocks/>
        </xdr:cNvSpPr>
      </xdr:nvSpPr>
      <xdr:spPr>
        <a:xfrm>
          <a:off x="204406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590550</xdr:colOff>
      <xdr:row>79</xdr:row>
      <xdr:rowOff>142875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3739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333375</xdr:colOff>
      <xdr:row>78</xdr:row>
      <xdr:rowOff>28575</xdr:rowOff>
    </xdr:from>
    <xdr:to>
      <xdr:col>30</xdr:col>
      <xdr:colOff>333375</xdr:colOff>
      <xdr:row>78</xdr:row>
      <xdr:rowOff>47625</xdr:rowOff>
    </xdr:to>
    <xdr:sp>
      <xdr:nvSpPr>
        <xdr:cNvPr id="256" name="Line 256"/>
        <xdr:cNvSpPr>
          <a:spLocks/>
        </xdr:cNvSpPr>
      </xdr:nvSpPr>
      <xdr:spPr>
        <a:xfrm>
          <a:off x="170021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266700</xdr:colOff>
      <xdr:row>78</xdr:row>
      <xdr:rowOff>66675</xdr:rowOff>
    </xdr:from>
    <xdr:to>
      <xdr:col>31</xdr:col>
      <xdr:colOff>133350</xdr:colOff>
      <xdr:row>79</xdr:row>
      <xdr:rowOff>142875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69354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36</xdr:col>
      <xdr:colOff>333375</xdr:colOff>
      <xdr:row>78</xdr:row>
      <xdr:rowOff>66675</xdr:rowOff>
    </xdr:from>
    <xdr:to>
      <xdr:col>36</xdr:col>
      <xdr:colOff>714375</xdr:colOff>
      <xdr:row>79</xdr:row>
      <xdr:rowOff>142875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373975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31</xdr:col>
      <xdr:colOff>342900</xdr:colOff>
      <xdr:row>55</xdr:row>
      <xdr:rowOff>9525</xdr:rowOff>
    </xdr:from>
    <xdr:to>
      <xdr:col>31</xdr:col>
      <xdr:colOff>657225</xdr:colOff>
      <xdr:row>56</xdr:row>
      <xdr:rowOff>95250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740217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36</xdr:col>
      <xdr:colOff>0</xdr:colOff>
      <xdr:row>55</xdr:row>
      <xdr:rowOff>9525</xdr:rowOff>
    </xdr:from>
    <xdr:to>
      <xdr:col>36</xdr:col>
      <xdr:colOff>314325</xdr:colOff>
      <xdr:row>56</xdr:row>
      <xdr:rowOff>95250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0406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0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67675" y="240030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9525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067675" y="277177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16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677150" y="277177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28575</xdr:rowOff>
    </xdr:from>
    <xdr:to>
      <xdr:col>15</xdr:col>
      <xdr:colOff>38100</xdr:colOff>
      <xdr:row>17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8067675" y="2943225"/>
          <a:ext cx="38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17</xdr:row>
      <xdr:rowOff>28575</xdr:rowOff>
    </xdr:from>
    <xdr:to>
      <xdr:col>14</xdr:col>
      <xdr:colOff>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7667625" y="294322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15</xdr:col>
      <xdr:colOff>142875</xdr:colOff>
      <xdr:row>18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8067675" y="3114675"/>
          <a:ext cx="142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18</xdr:row>
      <xdr:rowOff>28575</xdr:rowOff>
    </xdr:from>
    <xdr:to>
      <xdr:col>14</xdr:col>
      <xdr:colOff>0</xdr:colOff>
      <xdr:row>18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7629525" y="3114675"/>
          <a:ext cx="47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28575</xdr:rowOff>
    </xdr:from>
    <xdr:to>
      <xdr:col>15</xdr:col>
      <xdr:colOff>276225</xdr:colOff>
      <xdr:row>19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8067675" y="3286125"/>
          <a:ext cx="2762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19</xdr:row>
      <xdr:rowOff>28575</xdr:rowOff>
    </xdr:from>
    <xdr:to>
      <xdr:col>14</xdr:col>
      <xdr:colOff>0</xdr:colOff>
      <xdr:row>19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7572375" y="328612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28575</xdr:rowOff>
    </xdr:from>
    <xdr:to>
      <xdr:col>16</xdr:col>
      <xdr:colOff>57150</xdr:colOff>
      <xdr:row>20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8067675" y="3457575"/>
          <a:ext cx="447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20</xdr:row>
      <xdr:rowOff>28575</xdr:rowOff>
    </xdr:from>
    <xdr:to>
      <xdr:col>14</xdr:col>
      <xdr:colOff>0</xdr:colOff>
      <xdr:row>20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7458075" y="3457575"/>
          <a:ext cx="2190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16</xdr:col>
      <xdr:colOff>209550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8067675" y="3629025"/>
          <a:ext cx="6000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21</xdr:row>
      <xdr:rowOff>28575</xdr:rowOff>
    </xdr:from>
    <xdr:to>
      <xdr:col>14</xdr:col>
      <xdr:colOff>0</xdr:colOff>
      <xdr:row>21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7258050" y="3629025"/>
          <a:ext cx="4191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28575</xdr:rowOff>
    </xdr:from>
    <xdr:to>
      <xdr:col>16</xdr:col>
      <xdr:colOff>342900</xdr:colOff>
      <xdr:row>22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8067675" y="3800475"/>
          <a:ext cx="7334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28575</xdr:rowOff>
    </xdr:from>
    <xdr:to>
      <xdr:col>14</xdr:col>
      <xdr:colOff>0</xdr:colOff>
      <xdr:row>22</xdr:row>
      <xdr:rowOff>161925</xdr:rowOff>
    </xdr:to>
    <xdr:sp>
      <xdr:nvSpPr>
        <xdr:cNvPr id="16" name="Rectangle 16"/>
        <xdr:cNvSpPr>
          <a:spLocks/>
        </xdr:cNvSpPr>
      </xdr:nvSpPr>
      <xdr:spPr>
        <a:xfrm>
          <a:off x="7067550" y="3800475"/>
          <a:ext cx="609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28575</xdr:rowOff>
    </xdr:from>
    <xdr:to>
      <xdr:col>16</xdr:col>
      <xdr:colOff>409575</xdr:colOff>
      <xdr:row>23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8067675" y="3971925"/>
          <a:ext cx="800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28575</xdr:rowOff>
    </xdr:from>
    <xdr:to>
      <xdr:col>14</xdr:col>
      <xdr:colOff>0</xdr:colOff>
      <xdr:row>23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6981825" y="3971925"/>
          <a:ext cx="695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28575</xdr:rowOff>
    </xdr:from>
    <xdr:to>
      <xdr:col>16</xdr:col>
      <xdr:colOff>542925</xdr:colOff>
      <xdr:row>24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8067675" y="4143375"/>
          <a:ext cx="9334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24</xdr:row>
      <xdr:rowOff>28575</xdr:rowOff>
    </xdr:from>
    <xdr:to>
      <xdr:col>14</xdr:col>
      <xdr:colOff>0</xdr:colOff>
      <xdr:row>24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6848475" y="4143375"/>
          <a:ext cx="828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28575</xdr:rowOff>
    </xdr:from>
    <xdr:to>
      <xdr:col>16</xdr:col>
      <xdr:colOff>704850</xdr:colOff>
      <xdr:row>25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8067675" y="4314825"/>
          <a:ext cx="10953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25</xdr:row>
      <xdr:rowOff>28575</xdr:rowOff>
    </xdr:from>
    <xdr:to>
      <xdr:col>14</xdr:col>
      <xdr:colOff>0</xdr:colOff>
      <xdr:row>25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6638925" y="4314825"/>
          <a:ext cx="1038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16</xdr:col>
      <xdr:colOff>400050</xdr:colOff>
      <xdr:row>26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8067675" y="4486275"/>
          <a:ext cx="7905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26</xdr:row>
      <xdr:rowOff>28575</xdr:rowOff>
    </xdr:from>
    <xdr:to>
      <xdr:col>14</xdr:col>
      <xdr:colOff>0</xdr:colOff>
      <xdr:row>26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6924675" y="4486275"/>
          <a:ext cx="7524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28575</xdr:rowOff>
    </xdr:from>
    <xdr:to>
      <xdr:col>16</xdr:col>
      <xdr:colOff>304800</xdr:colOff>
      <xdr:row>27</xdr:row>
      <xdr:rowOff>161925</xdr:rowOff>
    </xdr:to>
    <xdr:sp>
      <xdr:nvSpPr>
        <xdr:cNvPr id="25" name="Rectangle 25"/>
        <xdr:cNvSpPr>
          <a:spLocks/>
        </xdr:cNvSpPr>
      </xdr:nvSpPr>
      <xdr:spPr>
        <a:xfrm>
          <a:off x="8067675" y="4657725"/>
          <a:ext cx="6953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27</xdr:row>
      <xdr:rowOff>28575</xdr:rowOff>
    </xdr:from>
    <xdr:to>
      <xdr:col>14</xdr:col>
      <xdr:colOff>0</xdr:colOff>
      <xdr:row>27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7000875" y="4657725"/>
          <a:ext cx="6762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16</xdr:col>
      <xdr:colOff>409575</xdr:colOff>
      <xdr:row>28</xdr:row>
      <xdr:rowOff>161925</xdr:rowOff>
    </xdr:to>
    <xdr:sp>
      <xdr:nvSpPr>
        <xdr:cNvPr id="27" name="Rectangle 27"/>
        <xdr:cNvSpPr>
          <a:spLocks/>
        </xdr:cNvSpPr>
      </xdr:nvSpPr>
      <xdr:spPr>
        <a:xfrm>
          <a:off x="8067675" y="4829175"/>
          <a:ext cx="8001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28</xdr:row>
      <xdr:rowOff>28575</xdr:rowOff>
    </xdr:from>
    <xdr:to>
      <xdr:col>14</xdr:col>
      <xdr:colOff>0</xdr:colOff>
      <xdr:row>28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6896100" y="482917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16</xdr:col>
      <xdr:colOff>504825</xdr:colOff>
      <xdr:row>29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8067675" y="5000625"/>
          <a:ext cx="895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29</xdr:row>
      <xdr:rowOff>28575</xdr:rowOff>
    </xdr:from>
    <xdr:to>
      <xdr:col>14</xdr:col>
      <xdr:colOff>0</xdr:colOff>
      <xdr:row>29</xdr:row>
      <xdr:rowOff>161925</xdr:rowOff>
    </xdr:to>
    <xdr:sp>
      <xdr:nvSpPr>
        <xdr:cNvPr id="30" name="Rectangle 30"/>
        <xdr:cNvSpPr>
          <a:spLocks/>
        </xdr:cNvSpPr>
      </xdr:nvSpPr>
      <xdr:spPr>
        <a:xfrm>
          <a:off x="6781800" y="5000625"/>
          <a:ext cx="8953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28575</xdr:rowOff>
    </xdr:from>
    <xdr:to>
      <xdr:col>16</xdr:col>
      <xdr:colOff>657225</xdr:colOff>
      <xdr:row>30</xdr:row>
      <xdr:rowOff>161925</xdr:rowOff>
    </xdr:to>
    <xdr:sp>
      <xdr:nvSpPr>
        <xdr:cNvPr id="31" name="Rectangle 31"/>
        <xdr:cNvSpPr>
          <a:spLocks/>
        </xdr:cNvSpPr>
      </xdr:nvSpPr>
      <xdr:spPr>
        <a:xfrm>
          <a:off x="8067675" y="5172075"/>
          <a:ext cx="10477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28575</xdr:rowOff>
    </xdr:from>
    <xdr:to>
      <xdr:col>14</xdr:col>
      <xdr:colOff>0</xdr:colOff>
      <xdr:row>30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6638925" y="5172075"/>
          <a:ext cx="10382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28575</xdr:rowOff>
    </xdr:from>
    <xdr:to>
      <xdr:col>16</xdr:col>
      <xdr:colOff>552450</xdr:colOff>
      <xdr:row>31</xdr:row>
      <xdr:rowOff>161925</xdr:rowOff>
    </xdr:to>
    <xdr:sp>
      <xdr:nvSpPr>
        <xdr:cNvPr id="33" name="Rectangle 33"/>
        <xdr:cNvSpPr>
          <a:spLocks/>
        </xdr:cNvSpPr>
      </xdr:nvSpPr>
      <xdr:spPr>
        <a:xfrm>
          <a:off x="8067675" y="5343525"/>
          <a:ext cx="942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31</xdr:row>
      <xdr:rowOff>28575</xdr:rowOff>
    </xdr:from>
    <xdr:to>
      <xdr:col>14</xdr:col>
      <xdr:colOff>0</xdr:colOff>
      <xdr:row>31</xdr:row>
      <xdr:rowOff>161925</xdr:rowOff>
    </xdr:to>
    <xdr:sp>
      <xdr:nvSpPr>
        <xdr:cNvPr id="34" name="Rectangle 34"/>
        <xdr:cNvSpPr>
          <a:spLocks/>
        </xdr:cNvSpPr>
      </xdr:nvSpPr>
      <xdr:spPr>
        <a:xfrm>
          <a:off x="6753225" y="5343525"/>
          <a:ext cx="923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16</xdr:col>
      <xdr:colOff>438150</xdr:colOff>
      <xdr:row>32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8067675" y="5514975"/>
          <a:ext cx="8286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32</xdr:row>
      <xdr:rowOff>28575</xdr:rowOff>
    </xdr:from>
    <xdr:to>
      <xdr:col>14</xdr:col>
      <xdr:colOff>0</xdr:colOff>
      <xdr:row>32</xdr:row>
      <xdr:rowOff>161925</xdr:rowOff>
    </xdr:to>
    <xdr:sp>
      <xdr:nvSpPr>
        <xdr:cNvPr id="36" name="Rectangle 36"/>
        <xdr:cNvSpPr>
          <a:spLocks/>
        </xdr:cNvSpPr>
      </xdr:nvSpPr>
      <xdr:spPr>
        <a:xfrm>
          <a:off x="6829425" y="5514975"/>
          <a:ext cx="8477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28575</xdr:rowOff>
    </xdr:from>
    <xdr:to>
      <xdr:col>16</xdr:col>
      <xdr:colOff>190500</xdr:colOff>
      <xdr:row>33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8067675" y="5686425"/>
          <a:ext cx="581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33</xdr:row>
      <xdr:rowOff>28575</xdr:rowOff>
    </xdr:from>
    <xdr:to>
      <xdr:col>14</xdr:col>
      <xdr:colOff>0</xdr:colOff>
      <xdr:row>33</xdr:row>
      <xdr:rowOff>161925</xdr:rowOff>
    </xdr:to>
    <xdr:sp>
      <xdr:nvSpPr>
        <xdr:cNvPr id="38" name="Rectangle 38"/>
        <xdr:cNvSpPr>
          <a:spLocks/>
        </xdr:cNvSpPr>
      </xdr:nvSpPr>
      <xdr:spPr>
        <a:xfrm>
          <a:off x="7067550" y="5686425"/>
          <a:ext cx="6096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28575</xdr:rowOff>
    </xdr:from>
    <xdr:to>
      <xdr:col>16</xdr:col>
      <xdr:colOff>133350</xdr:colOff>
      <xdr:row>34</xdr:row>
      <xdr:rowOff>161925</xdr:rowOff>
    </xdr:to>
    <xdr:sp>
      <xdr:nvSpPr>
        <xdr:cNvPr id="39" name="Rectangle 39"/>
        <xdr:cNvSpPr>
          <a:spLocks/>
        </xdr:cNvSpPr>
      </xdr:nvSpPr>
      <xdr:spPr>
        <a:xfrm>
          <a:off x="8067675" y="585787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34</xdr:row>
      <xdr:rowOff>28575</xdr:rowOff>
    </xdr:from>
    <xdr:to>
      <xdr:col>14</xdr:col>
      <xdr:colOff>0</xdr:colOff>
      <xdr:row>34</xdr:row>
      <xdr:rowOff>161925</xdr:rowOff>
    </xdr:to>
    <xdr:sp>
      <xdr:nvSpPr>
        <xdr:cNvPr id="40" name="Rectangle 40"/>
        <xdr:cNvSpPr>
          <a:spLocks/>
        </xdr:cNvSpPr>
      </xdr:nvSpPr>
      <xdr:spPr>
        <a:xfrm>
          <a:off x="7134225" y="5857875"/>
          <a:ext cx="542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28575</xdr:rowOff>
    </xdr:from>
    <xdr:to>
      <xdr:col>16</xdr:col>
      <xdr:colOff>142875</xdr:colOff>
      <xdr:row>35</xdr:row>
      <xdr:rowOff>161925</xdr:rowOff>
    </xdr:to>
    <xdr:sp>
      <xdr:nvSpPr>
        <xdr:cNvPr id="41" name="Rectangle 41"/>
        <xdr:cNvSpPr>
          <a:spLocks/>
        </xdr:cNvSpPr>
      </xdr:nvSpPr>
      <xdr:spPr>
        <a:xfrm>
          <a:off x="8067675" y="602932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35</xdr:row>
      <xdr:rowOff>28575</xdr:rowOff>
    </xdr:from>
    <xdr:to>
      <xdr:col>14</xdr:col>
      <xdr:colOff>0</xdr:colOff>
      <xdr:row>35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7115175" y="602932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28575</xdr:rowOff>
    </xdr:from>
    <xdr:to>
      <xdr:col>16</xdr:col>
      <xdr:colOff>133350</xdr:colOff>
      <xdr:row>36</xdr:row>
      <xdr:rowOff>161925</xdr:rowOff>
    </xdr:to>
    <xdr:sp>
      <xdr:nvSpPr>
        <xdr:cNvPr id="43" name="Rectangle 43"/>
        <xdr:cNvSpPr>
          <a:spLocks/>
        </xdr:cNvSpPr>
      </xdr:nvSpPr>
      <xdr:spPr>
        <a:xfrm>
          <a:off x="8067675" y="620077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36</xdr:row>
      <xdr:rowOff>28575</xdr:rowOff>
    </xdr:from>
    <xdr:to>
      <xdr:col>14</xdr:col>
      <xdr:colOff>0</xdr:colOff>
      <xdr:row>36</xdr:row>
      <xdr:rowOff>161925</xdr:rowOff>
    </xdr:to>
    <xdr:sp>
      <xdr:nvSpPr>
        <xdr:cNvPr id="44" name="Rectangle 44"/>
        <xdr:cNvSpPr>
          <a:spLocks/>
        </xdr:cNvSpPr>
      </xdr:nvSpPr>
      <xdr:spPr>
        <a:xfrm>
          <a:off x="7134225" y="6200775"/>
          <a:ext cx="5429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39</xdr:row>
      <xdr:rowOff>0</xdr:rowOff>
    </xdr:to>
    <xdr:sp>
      <xdr:nvSpPr>
        <xdr:cNvPr id="45" name="Line 45"/>
        <xdr:cNvSpPr>
          <a:spLocks/>
        </xdr:cNvSpPr>
      </xdr:nvSpPr>
      <xdr:spPr>
        <a:xfrm>
          <a:off x="5429250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>
          <a:off x="10315575" y="24003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28575</xdr:rowOff>
    </xdr:from>
    <xdr:to>
      <xdr:col>17</xdr:col>
      <xdr:colOff>657225</xdr:colOff>
      <xdr:row>37</xdr:row>
      <xdr:rowOff>28575</xdr:rowOff>
    </xdr:to>
    <xdr:sp>
      <xdr:nvSpPr>
        <xdr:cNvPr id="47" name="Line 47"/>
        <xdr:cNvSpPr>
          <a:spLocks/>
        </xdr:cNvSpPr>
      </xdr:nvSpPr>
      <xdr:spPr>
        <a:xfrm>
          <a:off x="80676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28575</xdr:rowOff>
    </xdr:from>
    <xdr:to>
      <xdr:col>14</xdr:col>
      <xdr:colOff>0</xdr:colOff>
      <xdr:row>37</xdr:row>
      <xdr:rowOff>28575</xdr:rowOff>
    </xdr:to>
    <xdr:sp>
      <xdr:nvSpPr>
        <xdr:cNvPr id="48" name="Line 48"/>
        <xdr:cNvSpPr>
          <a:spLocks/>
        </xdr:cNvSpPr>
      </xdr:nvSpPr>
      <xdr:spPr>
        <a:xfrm flipH="1">
          <a:off x="5895975" y="6372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37</xdr:row>
      <xdr:rowOff>28575</xdr:rowOff>
    </xdr:to>
    <xdr:sp>
      <xdr:nvSpPr>
        <xdr:cNvPr id="49" name="Line 49"/>
        <xdr:cNvSpPr>
          <a:spLocks/>
        </xdr:cNvSpPr>
      </xdr:nvSpPr>
      <xdr:spPr>
        <a:xfrm>
          <a:off x="8067675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37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7677150" y="274320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28575</xdr:rowOff>
    </xdr:from>
    <xdr:to>
      <xdr:col>16</xdr:col>
      <xdr:colOff>114300</xdr:colOff>
      <xdr:row>37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857250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37</xdr:row>
      <xdr:rowOff>66675</xdr:rowOff>
    </xdr:from>
    <xdr:to>
      <xdr:col>16</xdr:col>
      <xdr:colOff>304800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515350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37</xdr:row>
      <xdr:rowOff>28575</xdr:rowOff>
    </xdr:from>
    <xdr:to>
      <xdr:col>13</xdr:col>
      <xdr:colOff>228600</xdr:colOff>
      <xdr:row>37</xdr:row>
      <xdr:rowOff>47625</xdr:rowOff>
    </xdr:to>
    <xdr:sp>
      <xdr:nvSpPr>
        <xdr:cNvPr id="53" name="Line 53"/>
        <xdr:cNvSpPr>
          <a:spLocks/>
        </xdr:cNvSpPr>
      </xdr:nvSpPr>
      <xdr:spPr>
        <a:xfrm>
          <a:off x="717232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37</xdr:row>
      <xdr:rowOff>66675</xdr:rowOff>
    </xdr:from>
    <xdr:to>
      <xdr:col>13</xdr:col>
      <xdr:colOff>419100</xdr:colOff>
      <xdr:row>38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10565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37</xdr:row>
      <xdr:rowOff>28575</xdr:rowOff>
    </xdr:from>
    <xdr:to>
      <xdr:col>16</xdr:col>
      <xdr:colOff>628650</xdr:colOff>
      <xdr:row>37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90868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37</xdr:row>
      <xdr:rowOff>66675</xdr:rowOff>
    </xdr:from>
    <xdr:to>
      <xdr:col>17</xdr:col>
      <xdr:colOff>85725</xdr:colOff>
      <xdr:row>38</xdr:row>
      <xdr:rowOff>142875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0201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37</xdr:row>
      <xdr:rowOff>28575</xdr:rowOff>
    </xdr:from>
    <xdr:to>
      <xdr:col>12</xdr:col>
      <xdr:colOff>447675</xdr:colOff>
      <xdr:row>37</xdr:row>
      <xdr:rowOff>47625</xdr:rowOff>
    </xdr:to>
    <xdr:sp>
      <xdr:nvSpPr>
        <xdr:cNvPr id="57" name="Line 57"/>
        <xdr:cNvSpPr>
          <a:spLocks/>
        </xdr:cNvSpPr>
      </xdr:nvSpPr>
      <xdr:spPr>
        <a:xfrm>
          <a:off x="66579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37</xdr:row>
      <xdr:rowOff>66675</xdr:rowOff>
    </xdr:from>
    <xdr:to>
      <xdr:col>12</xdr:col>
      <xdr:colOff>638175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00825" y="64103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37</xdr:row>
      <xdr:rowOff>28575</xdr:rowOff>
    </xdr:from>
    <xdr:to>
      <xdr:col>17</xdr:col>
      <xdr:colOff>400050</xdr:colOff>
      <xdr:row>37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9591675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590550</xdr:colOff>
      <xdr:row>38</xdr:row>
      <xdr:rowOff>142875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9525000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37</xdr:row>
      <xdr:rowOff>28575</xdr:rowOff>
    </xdr:from>
    <xdr:to>
      <xdr:col>11</xdr:col>
      <xdr:colOff>333375</xdr:colOff>
      <xdr:row>37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6153150" y="6372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66675</xdr:rowOff>
    </xdr:from>
    <xdr:to>
      <xdr:col>12</xdr:col>
      <xdr:colOff>133350</xdr:colOff>
      <xdr:row>38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86475" y="64103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37</xdr:row>
      <xdr:rowOff>66675</xdr:rowOff>
    </xdr:from>
    <xdr:to>
      <xdr:col>17</xdr:col>
      <xdr:colOff>714375</xdr:colOff>
      <xdr:row>38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00" y="641032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14</xdr:row>
      <xdr:rowOff>9525</xdr:rowOff>
    </xdr:from>
    <xdr:to>
      <xdr:col>12</xdr:col>
      <xdr:colOff>657225</xdr:colOff>
      <xdr:row>15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553200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314325</xdr:colOff>
      <xdr:row>15</xdr:row>
      <xdr:rowOff>95250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191625" y="24098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14</xdr:col>
      <xdr:colOff>0</xdr:colOff>
      <xdr:row>80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5429250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8067675" y="9429750"/>
          <a:ext cx="2247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15</xdr:col>
      <xdr:colOff>9525</xdr:colOff>
      <xdr:row>57</xdr:row>
      <xdr:rowOff>161925</xdr:rowOff>
    </xdr:to>
    <xdr:sp>
      <xdr:nvSpPr>
        <xdr:cNvPr id="68" name="Rectangle 68"/>
        <xdr:cNvSpPr>
          <a:spLocks/>
        </xdr:cNvSpPr>
      </xdr:nvSpPr>
      <xdr:spPr>
        <a:xfrm>
          <a:off x="8067675" y="9801225"/>
          <a:ext cx="95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28575</xdr:rowOff>
    </xdr:from>
    <xdr:to>
      <xdr:col>14</xdr:col>
      <xdr:colOff>0</xdr:colOff>
      <xdr:row>57</xdr:row>
      <xdr:rowOff>161925</xdr:rowOff>
    </xdr:to>
    <xdr:sp>
      <xdr:nvSpPr>
        <xdr:cNvPr id="69" name="Rectangle 69"/>
        <xdr:cNvSpPr>
          <a:spLocks/>
        </xdr:cNvSpPr>
      </xdr:nvSpPr>
      <xdr:spPr>
        <a:xfrm>
          <a:off x="7677150" y="9801225"/>
          <a:ext cx="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15</xdr:col>
      <xdr:colOff>47625</xdr:colOff>
      <xdr:row>58</xdr:row>
      <xdr:rowOff>161925</xdr:rowOff>
    </xdr:to>
    <xdr:sp>
      <xdr:nvSpPr>
        <xdr:cNvPr id="70" name="Rectangle 70"/>
        <xdr:cNvSpPr>
          <a:spLocks/>
        </xdr:cNvSpPr>
      </xdr:nvSpPr>
      <xdr:spPr>
        <a:xfrm>
          <a:off x="8067675" y="9972675"/>
          <a:ext cx="47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58</xdr:row>
      <xdr:rowOff>28575</xdr:rowOff>
    </xdr:from>
    <xdr:to>
      <xdr:col>14</xdr:col>
      <xdr:colOff>0</xdr:colOff>
      <xdr:row>58</xdr:row>
      <xdr:rowOff>161925</xdr:rowOff>
    </xdr:to>
    <xdr:sp>
      <xdr:nvSpPr>
        <xdr:cNvPr id="71" name="Rectangle 71"/>
        <xdr:cNvSpPr>
          <a:spLocks/>
        </xdr:cNvSpPr>
      </xdr:nvSpPr>
      <xdr:spPr>
        <a:xfrm>
          <a:off x="7667625" y="9972675"/>
          <a:ext cx="95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28575</xdr:rowOff>
    </xdr:from>
    <xdr:to>
      <xdr:col>15</xdr:col>
      <xdr:colOff>142875</xdr:colOff>
      <xdr:row>59</xdr:row>
      <xdr:rowOff>161925</xdr:rowOff>
    </xdr:to>
    <xdr:sp>
      <xdr:nvSpPr>
        <xdr:cNvPr id="72" name="Rectangle 72"/>
        <xdr:cNvSpPr>
          <a:spLocks/>
        </xdr:cNvSpPr>
      </xdr:nvSpPr>
      <xdr:spPr>
        <a:xfrm>
          <a:off x="8067675" y="10144125"/>
          <a:ext cx="142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59</xdr:row>
      <xdr:rowOff>28575</xdr:rowOff>
    </xdr:from>
    <xdr:to>
      <xdr:col>14</xdr:col>
      <xdr:colOff>0</xdr:colOff>
      <xdr:row>59</xdr:row>
      <xdr:rowOff>161925</xdr:rowOff>
    </xdr:to>
    <xdr:sp>
      <xdr:nvSpPr>
        <xdr:cNvPr id="73" name="Rectangle 73"/>
        <xdr:cNvSpPr>
          <a:spLocks/>
        </xdr:cNvSpPr>
      </xdr:nvSpPr>
      <xdr:spPr>
        <a:xfrm>
          <a:off x="7629525" y="10144125"/>
          <a:ext cx="476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28575</xdr:rowOff>
    </xdr:from>
    <xdr:to>
      <xdr:col>15</xdr:col>
      <xdr:colOff>285750</xdr:colOff>
      <xdr:row>60</xdr:row>
      <xdr:rowOff>161925</xdr:rowOff>
    </xdr:to>
    <xdr:sp>
      <xdr:nvSpPr>
        <xdr:cNvPr id="74" name="Rectangle 74"/>
        <xdr:cNvSpPr>
          <a:spLocks/>
        </xdr:cNvSpPr>
      </xdr:nvSpPr>
      <xdr:spPr>
        <a:xfrm>
          <a:off x="8067675" y="10315575"/>
          <a:ext cx="2857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60</xdr:row>
      <xdr:rowOff>28575</xdr:rowOff>
    </xdr:from>
    <xdr:to>
      <xdr:col>14</xdr:col>
      <xdr:colOff>0</xdr:colOff>
      <xdr:row>60</xdr:row>
      <xdr:rowOff>161925</xdr:rowOff>
    </xdr:to>
    <xdr:sp>
      <xdr:nvSpPr>
        <xdr:cNvPr id="75" name="Rectangle 75"/>
        <xdr:cNvSpPr>
          <a:spLocks/>
        </xdr:cNvSpPr>
      </xdr:nvSpPr>
      <xdr:spPr>
        <a:xfrm>
          <a:off x="7572375" y="10315575"/>
          <a:ext cx="1047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28575</xdr:rowOff>
    </xdr:from>
    <xdr:to>
      <xdr:col>16</xdr:col>
      <xdr:colOff>76200</xdr:colOff>
      <xdr:row>61</xdr:row>
      <xdr:rowOff>161925</xdr:rowOff>
    </xdr:to>
    <xdr:sp>
      <xdr:nvSpPr>
        <xdr:cNvPr id="76" name="Rectangle 76"/>
        <xdr:cNvSpPr>
          <a:spLocks/>
        </xdr:cNvSpPr>
      </xdr:nvSpPr>
      <xdr:spPr>
        <a:xfrm>
          <a:off x="8067675" y="10487025"/>
          <a:ext cx="4667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61</xdr:row>
      <xdr:rowOff>28575</xdr:rowOff>
    </xdr:from>
    <xdr:to>
      <xdr:col>14</xdr:col>
      <xdr:colOff>0</xdr:colOff>
      <xdr:row>61</xdr:row>
      <xdr:rowOff>161925</xdr:rowOff>
    </xdr:to>
    <xdr:sp>
      <xdr:nvSpPr>
        <xdr:cNvPr id="77" name="Rectangle 77"/>
        <xdr:cNvSpPr>
          <a:spLocks/>
        </xdr:cNvSpPr>
      </xdr:nvSpPr>
      <xdr:spPr>
        <a:xfrm>
          <a:off x="7429500" y="10487025"/>
          <a:ext cx="247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16</xdr:col>
      <xdr:colOff>228600</xdr:colOff>
      <xdr:row>62</xdr:row>
      <xdr:rowOff>161925</xdr:rowOff>
    </xdr:to>
    <xdr:sp>
      <xdr:nvSpPr>
        <xdr:cNvPr id="78" name="Rectangle 78"/>
        <xdr:cNvSpPr>
          <a:spLocks/>
        </xdr:cNvSpPr>
      </xdr:nvSpPr>
      <xdr:spPr>
        <a:xfrm>
          <a:off x="8067675" y="10658475"/>
          <a:ext cx="6191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62</xdr:row>
      <xdr:rowOff>28575</xdr:rowOff>
    </xdr:from>
    <xdr:to>
      <xdr:col>14</xdr:col>
      <xdr:colOff>0</xdr:colOff>
      <xdr:row>62</xdr:row>
      <xdr:rowOff>161925</xdr:rowOff>
    </xdr:to>
    <xdr:sp>
      <xdr:nvSpPr>
        <xdr:cNvPr id="79" name="Rectangle 79"/>
        <xdr:cNvSpPr>
          <a:spLocks/>
        </xdr:cNvSpPr>
      </xdr:nvSpPr>
      <xdr:spPr>
        <a:xfrm>
          <a:off x="7239000" y="10658475"/>
          <a:ext cx="4381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28575</xdr:rowOff>
    </xdr:from>
    <xdr:to>
      <xdr:col>16</xdr:col>
      <xdr:colOff>371475</xdr:colOff>
      <xdr:row>63</xdr:row>
      <xdr:rowOff>161925</xdr:rowOff>
    </xdr:to>
    <xdr:sp>
      <xdr:nvSpPr>
        <xdr:cNvPr id="80" name="Rectangle 80"/>
        <xdr:cNvSpPr>
          <a:spLocks/>
        </xdr:cNvSpPr>
      </xdr:nvSpPr>
      <xdr:spPr>
        <a:xfrm>
          <a:off x="8067675" y="10829925"/>
          <a:ext cx="7620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63</xdr:row>
      <xdr:rowOff>28575</xdr:rowOff>
    </xdr:from>
    <xdr:to>
      <xdr:col>14</xdr:col>
      <xdr:colOff>0</xdr:colOff>
      <xdr:row>63</xdr:row>
      <xdr:rowOff>161925</xdr:rowOff>
    </xdr:to>
    <xdr:sp>
      <xdr:nvSpPr>
        <xdr:cNvPr id="81" name="Rectangle 81"/>
        <xdr:cNvSpPr>
          <a:spLocks/>
        </xdr:cNvSpPr>
      </xdr:nvSpPr>
      <xdr:spPr>
        <a:xfrm>
          <a:off x="7048500" y="10829925"/>
          <a:ext cx="6286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28575</xdr:rowOff>
    </xdr:from>
    <xdr:to>
      <xdr:col>16</xdr:col>
      <xdr:colOff>428625</xdr:colOff>
      <xdr:row>64</xdr:row>
      <xdr:rowOff>161925</xdr:rowOff>
    </xdr:to>
    <xdr:sp>
      <xdr:nvSpPr>
        <xdr:cNvPr id="82" name="Rectangle 82"/>
        <xdr:cNvSpPr>
          <a:spLocks/>
        </xdr:cNvSpPr>
      </xdr:nvSpPr>
      <xdr:spPr>
        <a:xfrm>
          <a:off x="8067675" y="11001375"/>
          <a:ext cx="819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64</xdr:row>
      <xdr:rowOff>28575</xdr:rowOff>
    </xdr:from>
    <xdr:to>
      <xdr:col>14</xdr:col>
      <xdr:colOff>0</xdr:colOff>
      <xdr:row>64</xdr:row>
      <xdr:rowOff>161925</xdr:rowOff>
    </xdr:to>
    <xdr:sp>
      <xdr:nvSpPr>
        <xdr:cNvPr id="83" name="Rectangle 83"/>
        <xdr:cNvSpPr>
          <a:spLocks/>
        </xdr:cNvSpPr>
      </xdr:nvSpPr>
      <xdr:spPr>
        <a:xfrm>
          <a:off x="6962775" y="11001375"/>
          <a:ext cx="7143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65</xdr:row>
      <xdr:rowOff>28575</xdr:rowOff>
    </xdr:from>
    <xdr:to>
      <xdr:col>16</xdr:col>
      <xdr:colOff>485775</xdr:colOff>
      <xdr:row>65</xdr:row>
      <xdr:rowOff>161925</xdr:rowOff>
    </xdr:to>
    <xdr:sp>
      <xdr:nvSpPr>
        <xdr:cNvPr id="84" name="Rectangle 84"/>
        <xdr:cNvSpPr>
          <a:spLocks/>
        </xdr:cNvSpPr>
      </xdr:nvSpPr>
      <xdr:spPr>
        <a:xfrm>
          <a:off x="8067675" y="11172825"/>
          <a:ext cx="8763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65</xdr:row>
      <xdr:rowOff>28575</xdr:rowOff>
    </xdr:from>
    <xdr:to>
      <xdr:col>14</xdr:col>
      <xdr:colOff>0</xdr:colOff>
      <xdr:row>65</xdr:row>
      <xdr:rowOff>161925</xdr:rowOff>
    </xdr:to>
    <xdr:sp>
      <xdr:nvSpPr>
        <xdr:cNvPr id="85" name="Rectangle 85"/>
        <xdr:cNvSpPr>
          <a:spLocks/>
        </xdr:cNvSpPr>
      </xdr:nvSpPr>
      <xdr:spPr>
        <a:xfrm>
          <a:off x="6896100" y="1117282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17</xdr:col>
      <xdr:colOff>9525</xdr:colOff>
      <xdr:row>66</xdr:row>
      <xdr:rowOff>161925</xdr:rowOff>
    </xdr:to>
    <xdr:sp>
      <xdr:nvSpPr>
        <xdr:cNvPr id="86" name="Rectangle 86"/>
        <xdr:cNvSpPr>
          <a:spLocks/>
        </xdr:cNvSpPr>
      </xdr:nvSpPr>
      <xdr:spPr>
        <a:xfrm>
          <a:off x="8067675" y="11344275"/>
          <a:ext cx="11334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66</xdr:row>
      <xdr:rowOff>28575</xdr:rowOff>
    </xdr:from>
    <xdr:to>
      <xdr:col>14</xdr:col>
      <xdr:colOff>0</xdr:colOff>
      <xdr:row>66</xdr:row>
      <xdr:rowOff>161925</xdr:rowOff>
    </xdr:to>
    <xdr:sp>
      <xdr:nvSpPr>
        <xdr:cNvPr id="87" name="Rectangle 87"/>
        <xdr:cNvSpPr>
          <a:spLocks/>
        </xdr:cNvSpPr>
      </xdr:nvSpPr>
      <xdr:spPr>
        <a:xfrm>
          <a:off x="6600825" y="11344275"/>
          <a:ext cx="10763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28575</xdr:rowOff>
    </xdr:from>
    <xdr:to>
      <xdr:col>16</xdr:col>
      <xdr:colOff>352425</xdr:colOff>
      <xdr:row>67</xdr:row>
      <xdr:rowOff>161925</xdr:rowOff>
    </xdr:to>
    <xdr:sp>
      <xdr:nvSpPr>
        <xdr:cNvPr id="88" name="Rectangle 88"/>
        <xdr:cNvSpPr>
          <a:spLocks/>
        </xdr:cNvSpPr>
      </xdr:nvSpPr>
      <xdr:spPr>
        <a:xfrm>
          <a:off x="8067675" y="11515725"/>
          <a:ext cx="7429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67</xdr:row>
      <xdr:rowOff>28575</xdr:rowOff>
    </xdr:from>
    <xdr:to>
      <xdr:col>14</xdr:col>
      <xdr:colOff>0</xdr:colOff>
      <xdr:row>67</xdr:row>
      <xdr:rowOff>161925</xdr:rowOff>
    </xdr:to>
    <xdr:sp>
      <xdr:nvSpPr>
        <xdr:cNvPr id="89" name="Rectangle 89"/>
        <xdr:cNvSpPr>
          <a:spLocks/>
        </xdr:cNvSpPr>
      </xdr:nvSpPr>
      <xdr:spPr>
        <a:xfrm>
          <a:off x="6972300" y="11515725"/>
          <a:ext cx="7048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16</xdr:col>
      <xdr:colOff>314325</xdr:colOff>
      <xdr:row>68</xdr:row>
      <xdr:rowOff>161925</xdr:rowOff>
    </xdr:to>
    <xdr:sp>
      <xdr:nvSpPr>
        <xdr:cNvPr id="90" name="Rectangle 90"/>
        <xdr:cNvSpPr>
          <a:spLocks/>
        </xdr:cNvSpPr>
      </xdr:nvSpPr>
      <xdr:spPr>
        <a:xfrm>
          <a:off x="8067675" y="11687175"/>
          <a:ext cx="7048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68</xdr:row>
      <xdr:rowOff>28575</xdr:rowOff>
    </xdr:from>
    <xdr:to>
      <xdr:col>14</xdr:col>
      <xdr:colOff>0</xdr:colOff>
      <xdr:row>68</xdr:row>
      <xdr:rowOff>161925</xdr:rowOff>
    </xdr:to>
    <xdr:sp>
      <xdr:nvSpPr>
        <xdr:cNvPr id="91" name="Rectangle 91"/>
        <xdr:cNvSpPr>
          <a:spLocks/>
        </xdr:cNvSpPr>
      </xdr:nvSpPr>
      <xdr:spPr>
        <a:xfrm>
          <a:off x="6991350" y="11687175"/>
          <a:ext cx="6858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16</xdr:col>
      <xdr:colOff>419100</xdr:colOff>
      <xdr:row>69</xdr:row>
      <xdr:rowOff>161925</xdr:rowOff>
    </xdr:to>
    <xdr:sp>
      <xdr:nvSpPr>
        <xdr:cNvPr id="92" name="Rectangle 92"/>
        <xdr:cNvSpPr>
          <a:spLocks/>
        </xdr:cNvSpPr>
      </xdr:nvSpPr>
      <xdr:spPr>
        <a:xfrm>
          <a:off x="8067675" y="11858625"/>
          <a:ext cx="8096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69</xdr:row>
      <xdr:rowOff>28575</xdr:rowOff>
    </xdr:from>
    <xdr:to>
      <xdr:col>14</xdr:col>
      <xdr:colOff>0</xdr:colOff>
      <xdr:row>69</xdr:row>
      <xdr:rowOff>161925</xdr:rowOff>
    </xdr:to>
    <xdr:sp>
      <xdr:nvSpPr>
        <xdr:cNvPr id="93" name="Rectangle 93"/>
        <xdr:cNvSpPr>
          <a:spLocks/>
        </xdr:cNvSpPr>
      </xdr:nvSpPr>
      <xdr:spPr>
        <a:xfrm>
          <a:off x="6896100" y="11858625"/>
          <a:ext cx="7810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28575</xdr:rowOff>
    </xdr:from>
    <xdr:to>
      <xdr:col>16</xdr:col>
      <xdr:colOff>571500</xdr:colOff>
      <xdr:row>70</xdr:row>
      <xdr:rowOff>161925</xdr:rowOff>
    </xdr:to>
    <xdr:sp>
      <xdr:nvSpPr>
        <xdr:cNvPr id="94" name="Rectangle 94"/>
        <xdr:cNvSpPr>
          <a:spLocks/>
        </xdr:cNvSpPr>
      </xdr:nvSpPr>
      <xdr:spPr>
        <a:xfrm>
          <a:off x="8067675" y="12030075"/>
          <a:ext cx="9620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70</xdr:row>
      <xdr:rowOff>28575</xdr:rowOff>
    </xdr:from>
    <xdr:to>
      <xdr:col>14</xdr:col>
      <xdr:colOff>0</xdr:colOff>
      <xdr:row>70</xdr:row>
      <xdr:rowOff>161925</xdr:rowOff>
    </xdr:to>
    <xdr:sp>
      <xdr:nvSpPr>
        <xdr:cNvPr id="95" name="Rectangle 95"/>
        <xdr:cNvSpPr>
          <a:spLocks/>
        </xdr:cNvSpPr>
      </xdr:nvSpPr>
      <xdr:spPr>
        <a:xfrm>
          <a:off x="6734175" y="12030075"/>
          <a:ext cx="942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28575</xdr:rowOff>
    </xdr:from>
    <xdr:to>
      <xdr:col>16</xdr:col>
      <xdr:colOff>647700</xdr:colOff>
      <xdr:row>71</xdr:row>
      <xdr:rowOff>161925</xdr:rowOff>
    </xdr:to>
    <xdr:sp>
      <xdr:nvSpPr>
        <xdr:cNvPr id="96" name="Rectangle 96"/>
        <xdr:cNvSpPr>
          <a:spLocks/>
        </xdr:cNvSpPr>
      </xdr:nvSpPr>
      <xdr:spPr>
        <a:xfrm>
          <a:off x="8067675" y="12201525"/>
          <a:ext cx="103822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71</xdr:row>
      <xdr:rowOff>28575</xdr:rowOff>
    </xdr:from>
    <xdr:to>
      <xdr:col>14</xdr:col>
      <xdr:colOff>0</xdr:colOff>
      <xdr:row>71</xdr:row>
      <xdr:rowOff>161925</xdr:rowOff>
    </xdr:to>
    <xdr:sp>
      <xdr:nvSpPr>
        <xdr:cNvPr id="97" name="Rectangle 97"/>
        <xdr:cNvSpPr>
          <a:spLocks/>
        </xdr:cNvSpPr>
      </xdr:nvSpPr>
      <xdr:spPr>
        <a:xfrm>
          <a:off x="6657975" y="12201525"/>
          <a:ext cx="10191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28575</xdr:rowOff>
    </xdr:from>
    <xdr:to>
      <xdr:col>16</xdr:col>
      <xdr:colOff>514350</xdr:colOff>
      <xdr:row>72</xdr:row>
      <xdr:rowOff>161925</xdr:rowOff>
    </xdr:to>
    <xdr:sp>
      <xdr:nvSpPr>
        <xdr:cNvPr id="98" name="Rectangle 98"/>
        <xdr:cNvSpPr>
          <a:spLocks/>
        </xdr:cNvSpPr>
      </xdr:nvSpPr>
      <xdr:spPr>
        <a:xfrm>
          <a:off x="8067675" y="12372975"/>
          <a:ext cx="904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72</xdr:row>
      <xdr:rowOff>28575</xdr:rowOff>
    </xdr:from>
    <xdr:to>
      <xdr:col>14</xdr:col>
      <xdr:colOff>0</xdr:colOff>
      <xdr:row>72</xdr:row>
      <xdr:rowOff>161925</xdr:rowOff>
    </xdr:to>
    <xdr:sp>
      <xdr:nvSpPr>
        <xdr:cNvPr id="99" name="Rectangle 99"/>
        <xdr:cNvSpPr>
          <a:spLocks/>
        </xdr:cNvSpPr>
      </xdr:nvSpPr>
      <xdr:spPr>
        <a:xfrm>
          <a:off x="6791325" y="12372975"/>
          <a:ext cx="88582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28575</xdr:rowOff>
    </xdr:from>
    <xdr:to>
      <xdr:col>16</xdr:col>
      <xdr:colOff>428625</xdr:colOff>
      <xdr:row>73</xdr:row>
      <xdr:rowOff>161925</xdr:rowOff>
    </xdr:to>
    <xdr:sp>
      <xdr:nvSpPr>
        <xdr:cNvPr id="100" name="Rectangle 100"/>
        <xdr:cNvSpPr>
          <a:spLocks/>
        </xdr:cNvSpPr>
      </xdr:nvSpPr>
      <xdr:spPr>
        <a:xfrm>
          <a:off x="8067675" y="12544425"/>
          <a:ext cx="8191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73</xdr:row>
      <xdr:rowOff>28575</xdr:rowOff>
    </xdr:from>
    <xdr:to>
      <xdr:col>14</xdr:col>
      <xdr:colOff>0</xdr:colOff>
      <xdr:row>73</xdr:row>
      <xdr:rowOff>161925</xdr:rowOff>
    </xdr:to>
    <xdr:sp>
      <xdr:nvSpPr>
        <xdr:cNvPr id="101" name="Rectangle 101"/>
        <xdr:cNvSpPr>
          <a:spLocks/>
        </xdr:cNvSpPr>
      </xdr:nvSpPr>
      <xdr:spPr>
        <a:xfrm>
          <a:off x="6848475" y="12544425"/>
          <a:ext cx="8286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16</xdr:col>
      <xdr:colOff>171450</xdr:colOff>
      <xdr:row>74</xdr:row>
      <xdr:rowOff>161925</xdr:rowOff>
    </xdr:to>
    <xdr:sp>
      <xdr:nvSpPr>
        <xdr:cNvPr id="102" name="Rectangle 102"/>
        <xdr:cNvSpPr>
          <a:spLocks/>
        </xdr:cNvSpPr>
      </xdr:nvSpPr>
      <xdr:spPr>
        <a:xfrm>
          <a:off x="8067675" y="12715875"/>
          <a:ext cx="5619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74</xdr:row>
      <xdr:rowOff>28575</xdr:rowOff>
    </xdr:from>
    <xdr:to>
      <xdr:col>14</xdr:col>
      <xdr:colOff>0</xdr:colOff>
      <xdr:row>74</xdr:row>
      <xdr:rowOff>161925</xdr:rowOff>
    </xdr:to>
    <xdr:sp>
      <xdr:nvSpPr>
        <xdr:cNvPr id="103" name="Rectangle 103"/>
        <xdr:cNvSpPr>
          <a:spLocks/>
        </xdr:cNvSpPr>
      </xdr:nvSpPr>
      <xdr:spPr>
        <a:xfrm>
          <a:off x="7086600" y="12715875"/>
          <a:ext cx="5905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28575</xdr:rowOff>
    </xdr:from>
    <xdr:to>
      <xdr:col>16</xdr:col>
      <xdr:colOff>133350</xdr:colOff>
      <xdr:row>75</xdr:row>
      <xdr:rowOff>161925</xdr:rowOff>
    </xdr:to>
    <xdr:sp>
      <xdr:nvSpPr>
        <xdr:cNvPr id="104" name="Rectangle 104"/>
        <xdr:cNvSpPr>
          <a:spLocks/>
        </xdr:cNvSpPr>
      </xdr:nvSpPr>
      <xdr:spPr>
        <a:xfrm>
          <a:off x="8067675" y="12887325"/>
          <a:ext cx="523875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75</xdr:row>
      <xdr:rowOff>28575</xdr:rowOff>
    </xdr:from>
    <xdr:to>
      <xdr:col>14</xdr:col>
      <xdr:colOff>0</xdr:colOff>
      <xdr:row>75</xdr:row>
      <xdr:rowOff>161925</xdr:rowOff>
    </xdr:to>
    <xdr:sp>
      <xdr:nvSpPr>
        <xdr:cNvPr id="105" name="Rectangle 105"/>
        <xdr:cNvSpPr>
          <a:spLocks/>
        </xdr:cNvSpPr>
      </xdr:nvSpPr>
      <xdr:spPr>
        <a:xfrm>
          <a:off x="7124700" y="12887325"/>
          <a:ext cx="55245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28575</xdr:rowOff>
    </xdr:from>
    <xdr:to>
      <xdr:col>16</xdr:col>
      <xdr:colOff>142875</xdr:colOff>
      <xdr:row>76</xdr:row>
      <xdr:rowOff>161925</xdr:rowOff>
    </xdr:to>
    <xdr:sp>
      <xdr:nvSpPr>
        <xdr:cNvPr id="106" name="Rectangle 106"/>
        <xdr:cNvSpPr>
          <a:spLocks/>
        </xdr:cNvSpPr>
      </xdr:nvSpPr>
      <xdr:spPr>
        <a:xfrm>
          <a:off x="8067675" y="13058775"/>
          <a:ext cx="53340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76</xdr:row>
      <xdr:rowOff>28575</xdr:rowOff>
    </xdr:from>
    <xdr:to>
      <xdr:col>14</xdr:col>
      <xdr:colOff>0</xdr:colOff>
      <xdr:row>76</xdr:row>
      <xdr:rowOff>161925</xdr:rowOff>
    </xdr:to>
    <xdr:sp>
      <xdr:nvSpPr>
        <xdr:cNvPr id="107" name="Rectangle 107"/>
        <xdr:cNvSpPr>
          <a:spLocks/>
        </xdr:cNvSpPr>
      </xdr:nvSpPr>
      <xdr:spPr>
        <a:xfrm>
          <a:off x="7115175" y="13058775"/>
          <a:ext cx="561975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16</xdr:col>
      <xdr:colOff>123825</xdr:colOff>
      <xdr:row>77</xdr:row>
      <xdr:rowOff>161925</xdr:rowOff>
    </xdr:to>
    <xdr:sp>
      <xdr:nvSpPr>
        <xdr:cNvPr id="108" name="Rectangle 108"/>
        <xdr:cNvSpPr>
          <a:spLocks/>
        </xdr:cNvSpPr>
      </xdr:nvSpPr>
      <xdr:spPr>
        <a:xfrm>
          <a:off x="8067675" y="13230225"/>
          <a:ext cx="514350" cy="133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77</xdr:row>
      <xdr:rowOff>28575</xdr:rowOff>
    </xdr:from>
    <xdr:to>
      <xdr:col>14</xdr:col>
      <xdr:colOff>0</xdr:colOff>
      <xdr:row>77</xdr:row>
      <xdr:rowOff>161925</xdr:rowOff>
    </xdr:to>
    <xdr:sp>
      <xdr:nvSpPr>
        <xdr:cNvPr id="109" name="Rectangle 109"/>
        <xdr:cNvSpPr>
          <a:spLocks/>
        </xdr:cNvSpPr>
      </xdr:nvSpPr>
      <xdr:spPr>
        <a:xfrm>
          <a:off x="7143750" y="13230225"/>
          <a:ext cx="533400" cy="1333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80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429250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80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315575" y="94297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28575</xdr:rowOff>
    </xdr:from>
    <xdr:to>
      <xdr:col>17</xdr:col>
      <xdr:colOff>657225</xdr:colOff>
      <xdr:row>78</xdr:row>
      <xdr:rowOff>28575</xdr:rowOff>
    </xdr:to>
    <xdr:sp>
      <xdr:nvSpPr>
        <xdr:cNvPr id="112" name="Line 112"/>
        <xdr:cNvSpPr>
          <a:spLocks/>
        </xdr:cNvSpPr>
      </xdr:nvSpPr>
      <xdr:spPr>
        <a:xfrm>
          <a:off x="80676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78</xdr:row>
      <xdr:rowOff>28575</xdr:rowOff>
    </xdr:from>
    <xdr:to>
      <xdr:col>14</xdr:col>
      <xdr:colOff>0</xdr:colOff>
      <xdr:row>78</xdr:row>
      <xdr:rowOff>28575</xdr:rowOff>
    </xdr:to>
    <xdr:sp>
      <xdr:nvSpPr>
        <xdr:cNvPr id="113" name="Line 113"/>
        <xdr:cNvSpPr>
          <a:spLocks/>
        </xdr:cNvSpPr>
      </xdr:nvSpPr>
      <xdr:spPr>
        <a:xfrm flipH="1">
          <a:off x="5895975" y="13401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78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8067675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0</xdr:colOff>
      <xdr:row>78</xdr:row>
      <xdr:rowOff>28575</xdr:rowOff>
    </xdr:to>
    <xdr:sp>
      <xdr:nvSpPr>
        <xdr:cNvPr id="115" name="Line 115"/>
        <xdr:cNvSpPr>
          <a:spLocks/>
        </xdr:cNvSpPr>
      </xdr:nvSpPr>
      <xdr:spPr>
        <a:xfrm>
          <a:off x="7677150" y="97726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78</xdr:row>
      <xdr:rowOff>28575</xdr:rowOff>
    </xdr:from>
    <xdr:to>
      <xdr:col>16</xdr:col>
      <xdr:colOff>114300</xdr:colOff>
      <xdr:row>78</xdr:row>
      <xdr:rowOff>47625</xdr:rowOff>
    </xdr:to>
    <xdr:sp>
      <xdr:nvSpPr>
        <xdr:cNvPr id="116" name="Line 116"/>
        <xdr:cNvSpPr>
          <a:spLocks/>
        </xdr:cNvSpPr>
      </xdr:nvSpPr>
      <xdr:spPr>
        <a:xfrm>
          <a:off x="857250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78</xdr:row>
      <xdr:rowOff>66675</xdr:rowOff>
    </xdr:from>
    <xdr:to>
      <xdr:col>16</xdr:col>
      <xdr:colOff>304800</xdr:colOff>
      <xdr:row>79</xdr:row>
      <xdr:rowOff>142875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515350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13</xdr:col>
      <xdr:colOff>228600</xdr:colOff>
      <xdr:row>78</xdr:row>
      <xdr:rowOff>28575</xdr:rowOff>
    </xdr:from>
    <xdr:to>
      <xdr:col>13</xdr:col>
      <xdr:colOff>228600</xdr:colOff>
      <xdr:row>78</xdr:row>
      <xdr:rowOff>47625</xdr:rowOff>
    </xdr:to>
    <xdr:sp>
      <xdr:nvSpPr>
        <xdr:cNvPr id="118" name="Line 118"/>
        <xdr:cNvSpPr>
          <a:spLocks/>
        </xdr:cNvSpPr>
      </xdr:nvSpPr>
      <xdr:spPr>
        <a:xfrm>
          <a:off x="717232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78</xdr:row>
      <xdr:rowOff>66675</xdr:rowOff>
    </xdr:from>
    <xdr:to>
      <xdr:col>13</xdr:col>
      <xdr:colOff>419100</xdr:colOff>
      <xdr:row>79</xdr:row>
      <xdr:rowOff>142875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710565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628650</xdr:colOff>
      <xdr:row>78</xdr:row>
      <xdr:rowOff>28575</xdr:rowOff>
    </xdr:from>
    <xdr:to>
      <xdr:col>16</xdr:col>
      <xdr:colOff>628650</xdr:colOff>
      <xdr:row>78</xdr:row>
      <xdr:rowOff>47625</xdr:rowOff>
    </xdr:to>
    <xdr:sp>
      <xdr:nvSpPr>
        <xdr:cNvPr id="120" name="Line 120"/>
        <xdr:cNvSpPr>
          <a:spLocks/>
        </xdr:cNvSpPr>
      </xdr:nvSpPr>
      <xdr:spPr>
        <a:xfrm>
          <a:off x="90868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78</xdr:row>
      <xdr:rowOff>66675</xdr:rowOff>
    </xdr:from>
    <xdr:to>
      <xdr:col>17</xdr:col>
      <xdr:colOff>85725</xdr:colOff>
      <xdr:row>79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0201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447675</xdr:colOff>
      <xdr:row>78</xdr:row>
      <xdr:rowOff>28575</xdr:rowOff>
    </xdr:from>
    <xdr:to>
      <xdr:col>12</xdr:col>
      <xdr:colOff>447675</xdr:colOff>
      <xdr:row>78</xdr:row>
      <xdr:rowOff>47625</xdr:rowOff>
    </xdr:to>
    <xdr:sp>
      <xdr:nvSpPr>
        <xdr:cNvPr id="122" name="Line 122"/>
        <xdr:cNvSpPr>
          <a:spLocks/>
        </xdr:cNvSpPr>
      </xdr:nvSpPr>
      <xdr:spPr>
        <a:xfrm>
          <a:off x="66579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78</xdr:row>
      <xdr:rowOff>66675</xdr:rowOff>
    </xdr:from>
    <xdr:to>
      <xdr:col>12</xdr:col>
      <xdr:colOff>638175</xdr:colOff>
      <xdr:row>79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00825" y="134397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17</xdr:col>
      <xdr:colOff>400050</xdr:colOff>
      <xdr:row>78</xdr:row>
      <xdr:rowOff>28575</xdr:rowOff>
    </xdr:from>
    <xdr:to>
      <xdr:col>17</xdr:col>
      <xdr:colOff>400050</xdr:colOff>
      <xdr:row>78</xdr:row>
      <xdr:rowOff>47625</xdr:rowOff>
    </xdr:to>
    <xdr:sp>
      <xdr:nvSpPr>
        <xdr:cNvPr id="124" name="Line 124"/>
        <xdr:cNvSpPr>
          <a:spLocks/>
        </xdr:cNvSpPr>
      </xdr:nvSpPr>
      <xdr:spPr>
        <a:xfrm>
          <a:off x="9591675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590550</xdr:colOff>
      <xdr:row>79</xdr:row>
      <xdr:rowOff>142875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525000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11</xdr:col>
      <xdr:colOff>333375</xdr:colOff>
      <xdr:row>78</xdr:row>
      <xdr:rowOff>28575</xdr:rowOff>
    </xdr:from>
    <xdr:to>
      <xdr:col>11</xdr:col>
      <xdr:colOff>333375</xdr:colOff>
      <xdr:row>78</xdr:row>
      <xdr:rowOff>47625</xdr:rowOff>
    </xdr:to>
    <xdr:sp>
      <xdr:nvSpPr>
        <xdr:cNvPr id="126" name="Line 126"/>
        <xdr:cNvSpPr>
          <a:spLocks/>
        </xdr:cNvSpPr>
      </xdr:nvSpPr>
      <xdr:spPr>
        <a:xfrm>
          <a:off x="6153150" y="13401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78</xdr:row>
      <xdr:rowOff>66675</xdr:rowOff>
    </xdr:from>
    <xdr:to>
      <xdr:col>12</xdr:col>
      <xdr:colOff>133350</xdr:colOff>
      <xdr:row>79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086475" y="1343977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17</xdr:col>
      <xdr:colOff>333375</xdr:colOff>
      <xdr:row>78</xdr:row>
      <xdr:rowOff>66675</xdr:rowOff>
    </xdr:from>
    <xdr:to>
      <xdr:col>17</xdr:col>
      <xdr:colOff>714375</xdr:colOff>
      <xdr:row>79</xdr:row>
      <xdr:rowOff>142875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525000" y="134397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6(%)</a:t>
          </a:r>
        </a:p>
      </xdr:txBody>
    </xdr:sp>
    <xdr:clientData/>
  </xdr:twoCellAnchor>
  <xdr:twoCellAnchor>
    <xdr:from>
      <xdr:col>12</xdr:col>
      <xdr:colOff>342900</xdr:colOff>
      <xdr:row>55</xdr:row>
      <xdr:rowOff>9525</xdr:rowOff>
    </xdr:from>
    <xdr:to>
      <xdr:col>12</xdr:col>
      <xdr:colOff>657225</xdr:colOff>
      <xdr:row>56</xdr:row>
      <xdr:rowOff>95250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553200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17</xdr:col>
      <xdr:colOff>0</xdr:colOff>
      <xdr:row>55</xdr:row>
      <xdr:rowOff>9525</xdr:rowOff>
    </xdr:from>
    <xdr:to>
      <xdr:col>17</xdr:col>
      <xdr:colOff>314325</xdr:colOff>
      <xdr:row>56</xdr:row>
      <xdr:rowOff>95250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91625" y="94392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L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4" width="5.125" style="0" customWidth="1"/>
    <col min="5" max="6" width="9.625" style="0" customWidth="1"/>
    <col min="7" max="8" width="5.125" style="0" customWidth="1"/>
    <col min="9" max="10" width="9.625" style="0" customWidth="1"/>
    <col min="11" max="12" width="5.125" style="0" customWidth="1"/>
    <col min="13" max="14" width="9.625" style="0" customWidth="1"/>
    <col min="15" max="16" width="5.125" style="0" customWidth="1"/>
    <col min="17" max="18" width="9.625" style="0" customWidth="1"/>
    <col min="19" max="19" width="5.125" style="0" customWidth="1"/>
    <col min="20" max="20" width="8.625" style="0" customWidth="1"/>
    <col min="21" max="21" width="10.625" style="0" customWidth="1"/>
    <col min="22" max="23" width="5.125" style="0" customWidth="1"/>
    <col min="24" max="25" width="9.625" style="0" customWidth="1"/>
    <col min="26" max="27" width="5.125" style="0" customWidth="1"/>
    <col min="28" max="29" width="9.625" style="0" customWidth="1"/>
    <col min="30" max="31" width="5.125" style="0" customWidth="1"/>
    <col min="32" max="33" width="9.625" style="0" customWidth="1"/>
    <col min="34" max="35" width="5.125" style="0" customWidth="1"/>
    <col min="36" max="37" width="9.625" style="0" customWidth="1"/>
    <col min="38" max="38" width="5.125" style="0" customWidth="1"/>
  </cols>
  <sheetData>
    <row r="1" spans="2:19" ht="13.5">
      <c r="B1" s="93" t="s">
        <v>63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2:38" ht="13.5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AJ2" s="1"/>
      <c r="AK2" s="1"/>
      <c r="AL2" s="1"/>
    </row>
    <row r="3" spans="2:38" ht="13.5" customHeight="1">
      <c r="B3" s="86" t="s">
        <v>45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U3" s="86" t="s">
        <v>48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38" ht="13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2:38" ht="13.5" customHeight="1">
      <c r="B5" s="2"/>
      <c r="C5" s="3"/>
      <c r="D5" s="3"/>
      <c r="E5" s="3"/>
      <c r="F5" s="79" t="s">
        <v>0</v>
      </c>
      <c r="G5" s="80"/>
      <c r="H5" s="80"/>
      <c r="I5" s="80"/>
      <c r="J5" s="80"/>
      <c r="K5" s="80"/>
      <c r="L5" s="80"/>
      <c r="M5" s="80"/>
      <c r="N5" s="80"/>
      <c r="O5" s="81"/>
      <c r="P5" s="3"/>
      <c r="Q5" s="3"/>
      <c r="R5" s="3"/>
      <c r="S5" s="4"/>
      <c r="U5" s="2"/>
      <c r="V5" s="3"/>
      <c r="W5" s="3"/>
      <c r="X5" s="3"/>
      <c r="Y5" s="79" t="s">
        <v>0</v>
      </c>
      <c r="Z5" s="80"/>
      <c r="AA5" s="80"/>
      <c r="AB5" s="80"/>
      <c r="AC5" s="80"/>
      <c r="AD5" s="80"/>
      <c r="AE5" s="80"/>
      <c r="AF5" s="80"/>
      <c r="AG5" s="80"/>
      <c r="AH5" s="81"/>
      <c r="AI5" s="3"/>
      <c r="AJ5" s="3"/>
      <c r="AK5" s="3"/>
      <c r="AL5" s="4"/>
    </row>
    <row r="6" spans="2:38" ht="13.5" customHeight="1">
      <c r="B6" s="5"/>
      <c r="C6" s="6"/>
      <c r="D6" s="6"/>
      <c r="E6" s="6"/>
      <c r="F6" s="79"/>
      <c r="G6" s="80"/>
      <c r="H6" s="80"/>
      <c r="I6" s="80"/>
      <c r="J6" s="80"/>
      <c r="K6" s="80"/>
      <c r="L6" s="80"/>
      <c r="M6" s="80"/>
      <c r="N6" s="80"/>
      <c r="O6" s="81"/>
      <c r="P6" s="6"/>
      <c r="Q6" s="6"/>
      <c r="R6" s="6"/>
      <c r="S6" s="7"/>
      <c r="U6" s="5"/>
      <c r="V6" s="6"/>
      <c r="W6" s="6"/>
      <c r="X6" s="6"/>
      <c r="Y6" s="79"/>
      <c r="Z6" s="80"/>
      <c r="AA6" s="80"/>
      <c r="AB6" s="80"/>
      <c r="AC6" s="80"/>
      <c r="AD6" s="80"/>
      <c r="AE6" s="80"/>
      <c r="AF6" s="80"/>
      <c r="AG6" s="80"/>
      <c r="AH6" s="81"/>
      <c r="AI6" s="6"/>
      <c r="AJ6" s="6"/>
      <c r="AK6" s="6"/>
      <c r="AL6" s="7"/>
    </row>
    <row r="7" spans="2:38" ht="13.5">
      <c r="B7" s="84" t="s">
        <v>1</v>
      </c>
      <c r="C7" s="84"/>
      <c r="D7" s="8"/>
      <c r="E7" s="9"/>
      <c r="F7" s="89" t="s">
        <v>2</v>
      </c>
      <c r="G7" s="90"/>
      <c r="H7" s="90"/>
      <c r="I7" s="90"/>
      <c r="J7" s="90"/>
      <c r="K7" s="90"/>
      <c r="L7" s="90"/>
      <c r="M7" s="90"/>
      <c r="N7" s="90"/>
      <c r="O7" s="91"/>
      <c r="P7" s="9"/>
      <c r="Q7" s="10"/>
      <c r="R7" s="92" t="s">
        <v>3</v>
      </c>
      <c r="S7" s="92"/>
      <c r="U7" s="84" t="s">
        <v>1</v>
      </c>
      <c r="V7" s="84"/>
      <c r="W7" s="8"/>
      <c r="X7" s="9"/>
      <c r="Y7" s="89" t="s">
        <v>2</v>
      </c>
      <c r="Z7" s="90"/>
      <c r="AA7" s="90"/>
      <c r="AB7" s="90"/>
      <c r="AC7" s="90"/>
      <c r="AD7" s="90"/>
      <c r="AE7" s="90"/>
      <c r="AF7" s="90"/>
      <c r="AG7" s="90"/>
      <c r="AH7" s="91"/>
      <c r="AI7" s="9"/>
      <c r="AJ7" s="10"/>
      <c r="AK7" s="92" t="s">
        <v>3</v>
      </c>
      <c r="AL7" s="92"/>
    </row>
    <row r="8" spans="2:38" ht="13.5">
      <c r="B8" s="82"/>
      <c r="C8" s="82"/>
      <c r="D8" s="82" t="s">
        <v>4</v>
      </c>
      <c r="E8" s="82"/>
      <c r="F8" s="82" t="s">
        <v>5</v>
      </c>
      <c r="G8" s="82"/>
      <c r="H8" s="82" t="s">
        <v>6</v>
      </c>
      <c r="I8" s="82"/>
      <c r="J8" s="82" t="s">
        <v>7</v>
      </c>
      <c r="K8" s="82"/>
      <c r="L8" s="82" t="s">
        <v>8</v>
      </c>
      <c r="M8" s="82"/>
      <c r="N8" s="82" t="s">
        <v>9</v>
      </c>
      <c r="O8" s="82"/>
      <c r="P8" s="82" t="s">
        <v>10</v>
      </c>
      <c r="Q8" s="82"/>
      <c r="R8" s="84" t="s">
        <v>11</v>
      </c>
      <c r="S8" s="85"/>
      <c r="U8" s="82"/>
      <c r="V8" s="82"/>
      <c r="W8" s="82" t="s">
        <v>4</v>
      </c>
      <c r="X8" s="82"/>
      <c r="Y8" s="82" t="s">
        <v>5</v>
      </c>
      <c r="Z8" s="82"/>
      <c r="AA8" s="82" t="s">
        <v>6</v>
      </c>
      <c r="AB8" s="82"/>
      <c r="AC8" s="82" t="s">
        <v>7</v>
      </c>
      <c r="AD8" s="82"/>
      <c r="AE8" s="82" t="s">
        <v>8</v>
      </c>
      <c r="AF8" s="82"/>
      <c r="AG8" s="82" t="s">
        <v>9</v>
      </c>
      <c r="AH8" s="82"/>
      <c r="AI8" s="82" t="s">
        <v>10</v>
      </c>
      <c r="AJ8" s="82"/>
      <c r="AK8" s="84" t="s">
        <v>11</v>
      </c>
      <c r="AL8" s="85"/>
    </row>
    <row r="9" spans="2:38" ht="13.5"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4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4"/>
    </row>
    <row r="10" spans="2:38" ht="13.5">
      <c r="B10" s="77">
        <v>547602</v>
      </c>
      <c r="C10" s="77"/>
      <c r="D10" s="77">
        <v>187644</v>
      </c>
      <c r="E10" s="77"/>
      <c r="F10" s="77">
        <v>105416</v>
      </c>
      <c r="G10" s="77"/>
      <c r="H10" s="77">
        <v>85936</v>
      </c>
      <c r="I10" s="77"/>
      <c r="J10" s="77">
        <v>106622</v>
      </c>
      <c r="K10" s="77"/>
      <c r="L10" s="77">
        <v>42346</v>
      </c>
      <c r="M10" s="77"/>
      <c r="N10" s="77">
        <v>14180</v>
      </c>
      <c r="O10" s="77"/>
      <c r="P10" s="77">
        <v>5458</v>
      </c>
      <c r="Q10" s="77"/>
      <c r="R10" s="78">
        <f>IF(C15="","",ROUND(C15/B10,2))</f>
        <v>2.59</v>
      </c>
      <c r="S10" s="78"/>
      <c r="U10" s="77">
        <v>550990</v>
      </c>
      <c r="V10" s="77"/>
      <c r="W10" s="77">
        <v>190612</v>
      </c>
      <c r="X10" s="77"/>
      <c r="Y10" s="77">
        <v>110412</v>
      </c>
      <c r="Z10" s="77"/>
      <c r="AA10" s="77">
        <v>87538</v>
      </c>
      <c r="AB10" s="77"/>
      <c r="AC10" s="77">
        <v>103599</v>
      </c>
      <c r="AD10" s="77"/>
      <c r="AE10" s="77">
        <v>40800</v>
      </c>
      <c r="AF10" s="77"/>
      <c r="AG10" s="77">
        <v>12952</v>
      </c>
      <c r="AH10" s="77"/>
      <c r="AI10" s="77">
        <v>5077</v>
      </c>
      <c r="AJ10" s="77"/>
      <c r="AK10" s="78">
        <f>IF(V15="","",ROUND(V15/U10,2))</f>
        <v>2.55</v>
      </c>
      <c r="AL10" s="78"/>
    </row>
    <row r="11" spans="2:38" ht="13.5" customHeight="1">
      <c r="B11" s="2"/>
      <c r="C11" s="3"/>
      <c r="D11" s="3"/>
      <c r="E11" s="3"/>
      <c r="F11" s="79" t="s">
        <v>12</v>
      </c>
      <c r="G11" s="80"/>
      <c r="H11" s="80"/>
      <c r="I11" s="80"/>
      <c r="J11" s="80"/>
      <c r="K11" s="80"/>
      <c r="L11" s="80"/>
      <c r="M11" s="80"/>
      <c r="N11" s="80"/>
      <c r="O11" s="81"/>
      <c r="P11" s="3"/>
      <c r="Q11" s="3"/>
      <c r="R11" s="3"/>
      <c r="S11" s="4"/>
      <c r="U11" s="2"/>
      <c r="V11" s="3"/>
      <c r="W11" s="3"/>
      <c r="X11" s="3"/>
      <c r="Y11" s="79" t="s">
        <v>12</v>
      </c>
      <c r="Z11" s="80"/>
      <c r="AA11" s="80"/>
      <c r="AB11" s="80"/>
      <c r="AC11" s="80"/>
      <c r="AD11" s="80"/>
      <c r="AE11" s="80"/>
      <c r="AF11" s="80"/>
      <c r="AG11" s="80"/>
      <c r="AH11" s="81"/>
      <c r="AI11" s="3"/>
      <c r="AJ11" s="3"/>
      <c r="AK11" s="3"/>
      <c r="AL11" s="4"/>
    </row>
    <row r="12" spans="2:38" ht="13.5" customHeight="1">
      <c r="B12" s="5"/>
      <c r="C12" s="6"/>
      <c r="D12" s="6"/>
      <c r="E12" s="6"/>
      <c r="F12" s="79"/>
      <c r="G12" s="80"/>
      <c r="H12" s="80"/>
      <c r="I12" s="80"/>
      <c r="J12" s="80"/>
      <c r="K12" s="80"/>
      <c r="L12" s="80"/>
      <c r="M12" s="80"/>
      <c r="N12" s="80"/>
      <c r="O12" s="81"/>
      <c r="P12" s="6"/>
      <c r="Q12" s="6"/>
      <c r="R12" s="6"/>
      <c r="S12" s="7"/>
      <c r="U12" s="5"/>
      <c r="V12" s="6"/>
      <c r="W12" s="6"/>
      <c r="X12" s="6"/>
      <c r="Y12" s="79"/>
      <c r="Z12" s="80"/>
      <c r="AA12" s="80"/>
      <c r="AB12" s="80"/>
      <c r="AC12" s="80"/>
      <c r="AD12" s="80"/>
      <c r="AE12" s="80"/>
      <c r="AF12" s="80"/>
      <c r="AG12" s="80"/>
      <c r="AH12" s="81"/>
      <c r="AI12" s="6"/>
      <c r="AJ12" s="6"/>
      <c r="AK12" s="6"/>
      <c r="AL12" s="7"/>
    </row>
    <row r="13" spans="2:38" ht="13.5">
      <c r="B13" s="15"/>
      <c r="C13" s="82" t="s">
        <v>13</v>
      </c>
      <c r="D13" s="82"/>
      <c r="E13" s="82"/>
      <c r="F13" s="82"/>
      <c r="G13" s="82" t="s">
        <v>14</v>
      </c>
      <c r="H13" s="82"/>
      <c r="I13" s="82"/>
      <c r="J13" s="82"/>
      <c r="K13" s="16"/>
      <c r="L13" s="83" t="s">
        <v>15</v>
      </c>
      <c r="M13" s="83"/>
      <c r="N13" s="83"/>
      <c r="O13" s="83"/>
      <c r="P13" s="83"/>
      <c r="Q13" s="83"/>
      <c r="R13" s="83"/>
      <c r="S13" s="14"/>
      <c r="U13" s="15"/>
      <c r="V13" s="82" t="s">
        <v>13</v>
      </c>
      <c r="W13" s="82"/>
      <c r="X13" s="82"/>
      <c r="Y13" s="82"/>
      <c r="Z13" s="82" t="s">
        <v>14</v>
      </c>
      <c r="AA13" s="82"/>
      <c r="AB13" s="82"/>
      <c r="AC13" s="82"/>
      <c r="AD13" s="16"/>
      <c r="AE13" s="83" t="s">
        <v>15</v>
      </c>
      <c r="AF13" s="83"/>
      <c r="AG13" s="83"/>
      <c r="AH13" s="83"/>
      <c r="AI13" s="83"/>
      <c r="AJ13" s="83"/>
      <c r="AK13" s="83"/>
      <c r="AL13" s="14"/>
    </row>
    <row r="14" spans="2:38" ht="13.5">
      <c r="B14" s="17"/>
      <c r="C14" s="82" t="s">
        <v>1</v>
      </c>
      <c r="D14" s="82"/>
      <c r="E14" s="11" t="s">
        <v>16</v>
      </c>
      <c r="F14" s="11" t="s">
        <v>17</v>
      </c>
      <c r="G14" s="82" t="s">
        <v>1</v>
      </c>
      <c r="H14" s="82"/>
      <c r="I14" s="11" t="s">
        <v>16</v>
      </c>
      <c r="J14" s="11" t="s">
        <v>17</v>
      </c>
      <c r="K14" s="18"/>
      <c r="L14" s="64"/>
      <c r="M14" s="64"/>
      <c r="N14" s="64"/>
      <c r="O14" s="64"/>
      <c r="P14" s="64"/>
      <c r="Q14" s="64"/>
      <c r="R14" s="64"/>
      <c r="S14" s="19"/>
      <c r="U14" s="17"/>
      <c r="V14" s="82" t="s">
        <v>1</v>
      </c>
      <c r="W14" s="82"/>
      <c r="X14" s="11" t="s">
        <v>16</v>
      </c>
      <c r="Y14" s="11" t="s">
        <v>17</v>
      </c>
      <c r="Z14" s="82" t="s">
        <v>1</v>
      </c>
      <c r="AA14" s="82"/>
      <c r="AB14" s="11" t="s">
        <v>16</v>
      </c>
      <c r="AC14" s="11" t="s">
        <v>17</v>
      </c>
      <c r="AD14" s="18"/>
      <c r="AE14" s="64"/>
      <c r="AF14" s="64"/>
      <c r="AG14" s="64"/>
      <c r="AH14" s="64"/>
      <c r="AI14" s="64"/>
      <c r="AJ14" s="64"/>
      <c r="AK14" s="64"/>
      <c r="AL14" s="19"/>
    </row>
    <row r="15" spans="2:38" ht="13.5">
      <c r="B15" s="20" t="s">
        <v>18</v>
      </c>
      <c r="C15" s="73">
        <v>1419692</v>
      </c>
      <c r="D15" s="74"/>
      <c r="E15" s="21">
        <v>688512</v>
      </c>
      <c r="F15" s="22">
        <v>731180</v>
      </c>
      <c r="G15" s="75">
        <f>IF(C15="","",IF(C15=0,"- ",ROUND(C15*100/C15,2)))</f>
        <v>100</v>
      </c>
      <c r="H15" s="76"/>
      <c r="I15" s="23">
        <f>IF(E15="","",IF(E15=0,"- ",ROUND(E15*100/C15,2)))</f>
        <v>48.5</v>
      </c>
      <c r="J15" s="24">
        <f>IF(F15="","",IF(F15=0,"- ",ROUND(F15*100/C15,2)))</f>
        <v>51.5</v>
      </c>
      <c r="K15" s="18"/>
      <c r="L15" s="25"/>
      <c r="M15" s="25"/>
      <c r="N15" s="25"/>
      <c r="P15" s="25"/>
      <c r="Q15" s="25"/>
      <c r="R15" s="25"/>
      <c r="S15" s="19"/>
      <c r="U15" s="20" t="s">
        <v>18</v>
      </c>
      <c r="V15" s="73">
        <v>1407303</v>
      </c>
      <c r="W15" s="74"/>
      <c r="X15" s="21">
        <v>680970</v>
      </c>
      <c r="Y15" s="22">
        <v>726333</v>
      </c>
      <c r="Z15" s="75">
        <f>IF(V15="","",IF(V15=0,"- ",ROUND(V15*100/V15,2)))</f>
        <v>100</v>
      </c>
      <c r="AA15" s="76"/>
      <c r="AB15" s="23">
        <f>IF(X15="","",IF(X15=0,"- ",ROUND(X15*100/V15,2)))</f>
        <v>48.39</v>
      </c>
      <c r="AC15" s="24">
        <f>IF(Y15="","",IF(Y15=0,"- ",ROUND(Y15*100/V15,2)))</f>
        <v>51.61</v>
      </c>
      <c r="AD15" s="18"/>
      <c r="AE15" s="25"/>
      <c r="AF15" s="25"/>
      <c r="AG15" s="25"/>
      <c r="AI15" s="25"/>
      <c r="AJ15" s="25"/>
      <c r="AK15" s="25"/>
      <c r="AL15" s="19"/>
    </row>
    <row r="16" spans="2:38" ht="13.5">
      <c r="B16" s="26" t="s">
        <v>19</v>
      </c>
      <c r="C16" s="65">
        <v>70050</v>
      </c>
      <c r="D16" s="66"/>
      <c r="E16" s="27">
        <v>36005</v>
      </c>
      <c r="F16" s="28">
        <v>34045</v>
      </c>
      <c r="G16" s="67">
        <f>IF(C16="","",IF(C16=0,"- ",ROUND(C16*100/C15,2)))</f>
        <v>4.93</v>
      </c>
      <c r="H16" s="68"/>
      <c r="I16" s="29">
        <f>IF(E16="","",IF(E16=0,"- ",ROUND(E16*100/C15,2)))</f>
        <v>2.54</v>
      </c>
      <c r="J16" s="30">
        <f>IF(F16="","",IF(F16=0,"- ",ROUND(F16*100/C15,2)))</f>
        <v>2.4</v>
      </c>
      <c r="K16" s="18"/>
      <c r="L16" s="25"/>
      <c r="M16" s="25"/>
      <c r="N16" s="25"/>
      <c r="O16" s="25"/>
      <c r="P16" s="25"/>
      <c r="Q16" s="25"/>
      <c r="R16" s="25"/>
      <c r="S16" s="19"/>
      <c r="U16" s="26" t="s">
        <v>19</v>
      </c>
      <c r="V16" s="65">
        <v>65367</v>
      </c>
      <c r="W16" s="66"/>
      <c r="X16" s="27">
        <v>33612</v>
      </c>
      <c r="Y16" s="28">
        <v>31755</v>
      </c>
      <c r="Z16" s="67">
        <f>IF(V16="","",IF(V16=0,"- ",ROUND(V16*100/V15,2)))</f>
        <v>4.64</v>
      </c>
      <c r="AA16" s="68"/>
      <c r="AB16" s="29">
        <f>IF(X16="","",IF(X16=0,"- ",ROUND(X16*100/V15,2)))</f>
        <v>2.39</v>
      </c>
      <c r="AC16" s="30">
        <f>IF(Y16="","",IF(Y16=0,"- ",ROUND(Y16*100/V15,2)))</f>
        <v>2.26</v>
      </c>
      <c r="AD16" s="18"/>
      <c r="AE16" s="25"/>
      <c r="AF16" s="25"/>
      <c r="AG16" s="25"/>
      <c r="AH16" s="25"/>
      <c r="AI16" s="25"/>
      <c r="AJ16" s="25"/>
      <c r="AK16" s="25"/>
      <c r="AL16" s="19"/>
    </row>
    <row r="17" spans="2:38" ht="13.5">
      <c r="B17" s="26" t="s">
        <v>20</v>
      </c>
      <c r="C17" s="65">
        <v>75564</v>
      </c>
      <c r="D17" s="66"/>
      <c r="E17" s="27">
        <v>38894</v>
      </c>
      <c r="F17" s="28">
        <v>36670</v>
      </c>
      <c r="G17" s="67">
        <f>IF(C17="","",IF(C17=0,"- ",ROUND(C17*100/C15,2)))</f>
        <v>5.32</v>
      </c>
      <c r="H17" s="68"/>
      <c r="I17" s="29">
        <f>IF(E17="","",IF(E17=0,"- ",ROUND(E17*100/C15,2)))</f>
        <v>2.74</v>
      </c>
      <c r="J17" s="30">
        <f>IF(F17="","",IF(F17=0,"- ",ROUND(F17*100/C15,2)))</f>
        <v>2.58</v>
      </c>
      <c r="K17" s="18"/>
      <c r="L17" s="25"/>
      <c r="M17" s="25"/>
      <c r="N17" s="25"/>
      <c r="O17" s="31">
        <v>100</v>
      </c>
      <c r="P17" s="25"/>
      <c r="Q17" s="25"/>
      <c r="R17" s="25"/>
      <c r="S17" s="19"/>
      <c r="U17" s="26" t="s">
        <v>20</v>
      </c>
      <c r="V17" s="65">
        <v>71744</v>
      </c>
      <c r="W17" s="66"/>
      <c r="X17" s="27">
        <v>36760</v>
      </c>
      <c r="Y17" s="28">
        <v>34984</v>
      </c>
      <c r="Z17" s="67">
        <f>IF(V17="","",IF(V17=0,"- ",ROUND(V17*100/V15,2)))</f>
        <v>5.1</v>
      </c>
      <c r="AA17" s="68"/>
      <c r="AB17" s="29">
        <f>IF(X17="","",IF(X17=0,"- ",ROUND(X17*100/V15,2)))</f>
        <v>2.61</v>
      </c>
      <c r="AC17" s="30">
        <f>IF(Y17="","",IF(Y17=0,"- ",ROUND(Y17*100/V15,2)))</f>
        <v>2.49</v>
      </c>
      <c r="AD17" s="18"/>
      <c r="AE17" s="25"/>
      <c r="AF17" s="25"/>
      <c r="AG17" s="25"/>
      <c r="AH17" s="31">
        <v>100</v>
      </c>
      <c r="AI17" s="25"/>
      <c r="AJ17" s="25"/>
      <c r="AK17" s="25"/>
      <c r="AL17" s="19"/>
    </row>
    <row r="18" spans="2:38" ht="13.5">
      <c r="B18" s="26" t="s">
        <v>21</v>
      </c>
      <c r="C18" s="65">
        <v>89221</v>
      </c>
      <c r="D18" s="66"/>
      <c r="E18" s="27">
        <v>45648</v>
      </c>
      <c r="F18" s="28">
        <v>43573</v>
      </c>
      <c r="G18" s="67">
        <f>IF(C18="","",IF(C18=0,"- ",ROUND(C18*100/C15,2)))</f>
        <v>6.28</v>
      </c>
      <c r="H18" s="68"/>
      <c r="I18" s="29">
        <f>IF(E18="","",IF(E18=0,"- ",ROUND(E18*100/C15,2)))</f>
        <v>3.22</v>
      </c>
      <c r="J18" s="30">
        <f>IF(F18="","",IF(F18=0,"- ",ROUND(F18*100/C15,2)))</f>
        <v>3.07</v>
      </c>
      <c r="K18" s="18"/>
      <c r="L18" s="25"/>
      <c r="M18" s="25"/>
      <c r="N18" s="25"/>
      <c r="O18" s="32">
        <v>95</v>
      </c>
      <c r="P18" s="25"/>
      <c r="Q18" s="25"/>
      <c r="R18" s="25"/>
      <c r="S18" s="19"/>
      <c r="U18" s="26" t="s">
        <v>21</v>
      </c>
      <c r="V18" s="65">
        <v>80324</v>
      </c>
      <c r="W18" s="66"/>
      <c r="X18" s="27">
        <v>41380</v>
      </c>
      <c r="Y18" s="28">
        <v>38944</v>
      </c>
      <c r="Z18" s="67">
        <f>IF(V18="","",IF(V18=0,"- ",ROUND(V18*100/V15,2)))</f>
        <v>5.71</v>
      </c>
      <c r="AA18" s="68"/>
      <c r="AB18" s="29">
        <f>IF(X18="","",IF(X18=0,"- ",ROUND(X18*100/V15,2)))</f>
        <v>2.94</v>
      </c>
      <c r="AC18" s="30">
        <f>IF(Y18="","",IF(Y18=0,"- ",ROUND(Y18*100/V15,2)))</f>
        <v>2.77</v>
      </c>
      <c r="AD18" s="18"/>
      <c r="AE18" s="25"/>
      <c r="AF18" s="25"/>
      <c r="AG18" s="25"/>
      <c r="AH18" s="32">
        <v>95</v>
      </c>
      <c r="AI18" s="25"/>
      <c r="AJ18" s="25"/>
      <c r="AK18" s="25"/>
      <c r="AL18" s="19"/>
    </row>
    <row r="19" spans="2:38" ht="13.5">
      <c r="B19" s="26" t="s">
        <v>22</v>
      </c>
      <c r="C19" s="65">
        <v>115526</v>
      </c>
      <c r="D19" s="66"/>
      <c r="E19" s="27">
        <v>58770</v>
      </c>
      <c r="F19" s="28">
        <v>56756</v>
      </c>
      <c r="G19" s="67">
        <f>IF(C19="","",IF(C19=0,"- ",ROUND(C19*100/C15,2)))</f>
        <v>8.14</v>
      </c>
      <c r="H19" s="68"/>
      <c r="I19" s="29">
        <f>IF(E19="","",IF(E19=0,"- ",ROUND(E19*100/C15,2)))</f>
        <v>4.14</v>
      </c>
      <c r="J19" s="30">
        <f>IF(F19="","",IF(F19=0,"- ",ROUND(F19*100/C15,2)))</f>
        <v>4</v>
      </c>
      <c r="K19" s="18"/>
      <c r="L19" s="25"/>
      <c r="M19" s="25"/>
      <c r="N19" s="25"/>
      <c r="O19" s="32">
        <v>90</v>
      </c>
      <c r="P19" s="25"/>
      <c r="Q19" s="25"/>
      <c r="R19" s="25"/>
      <c r="S19" s="19"/>
      <c r="U19" s="26" t="s">
        <v>22</v>
      </c>
      <c r="V19" s="65">
        <v>110732</v>
      </c>
      <c r="W19" s="66"/>
      <c r="X19" s="27">
        <v>56012</v>
      </c>
      <c r="Y19" s="28">
        <v>54720</v>
      </c>
      <c r="Z19" s="67">
        <f>IF(V19="","",IF(V19=0,"- ",ROUND(V19*100/V15,2)))</f>
        <v>7.87</v>
      </c>
      <c r="AA19" s="68"/>
      <c r="AB19" s="29">
        <f>IF(X19="","",IF(X19=0,"- ",ROUND(X19*100/V15,2)))</f>
        <v>3.98</v>
      </c>
      <c r="AC19" s="30">
        <f>IF(Y19="","",IF(Y19=0,"- ",ROUND(Y19*100/V15,2)))</f>
        <v>3.89</v>
      </c>
      <c r="AD19" s="18"/>
      <c r="AE19" s="25"/>
      <c r="AF19" s="25"/>
      <c r="AG19" s="25"/>
      <c r="AH19" s="32">
        <v>90</v>
      </c>
      <c r="AI19" s="25"/>
      <c r="AJ19" s="25"/>
      <c r="AK19" s="25"/>
      <c r="AL19" s="19"/>
    </row>
    <row r="20" spans="2:38" ht="13.5">
      <c r="B20" s="26" t="s">
        <v>23</v>
      </c>
      <c r="C20" s="65">
        <v>130080</v>
      </c>
      <c r="D20" s="66"/>
      <c r="E20" s="27">
        <v>68143</v>
      </c>
      <c r="F20" s="28">
        <v>61937</v>
      </c>
      <c r="G20" s="67">
        <f>IF(C20="","",IF(C20=0,"- ",ROUND(C20*100/C15,2)))</f>
        <v>9.16</v>
      </c>
      <c r="H20" s="68"/>
      <c r="I20" s="29">
        <f>IF(E20="","",IF(E20=0,"- ",ROUND(E20*100/C15,2)))</f>
        <v>4.8</v>
      </c>
      <c r="J20" s="30">
        <f>IF(F20="","",IF(F20=0,"- ",ROUND(F20*100/C15,2)))</f>
        <v>4.36</v>
      </c>
      <c r="K20" s="18"/>
      <c r="L20" s="25"/>
      <c r="M20" s="25"/>
      <c r="N20" s="25"/>
      <c r="O20" s="32">
        <v>85</v>
      </c>
      <c r="P20" s="25"/>
      <c r="Q20" s="25"/>
      <c r="R20" s="25"/>
      <c r="S20" s="19"/>
      <c r="U20" s="26" t="s">
        <v>23</v>
      </c>
      <c r="V20" s="65">
        <v>136143</v>
      </c>
      <c r="W20" s="66"/>
      <c r="X20" s="27">
        <v>71060</v>
      </c>
      <c r="Y20" s="28">
        <v>65083</v>
      </c>
      <c r="Z20" s="67">
        <f>IF(V20="","",IF(V20=0,"- ",ROUND(V20*100/V15,2)))</f>
        <v>9.67</v>
      </c>
      <c r="AA20" s="68"/>
      <c r="AB20" s="29">
        <f>IF(X20="","",IF(X20=0,"- ",ROUND(X20*100/V15,2)))</f>
        <v>5.05</v>
      </c>
      <c r="AC20" s="30">
        <f>IF(Y20="","",IF(Y20=0,"- ",ROUND(Y20*100/V15,2)))</f>
        <v>4.62</v>
      </c>
      <c r="AD20" s="18"/>
      <c r="AE20" s="25"/>
      <c r="AF20" s="25"/>
      <c r="AG20" s="25"/>
      <c r="AH20" s="32">
        <v>85</v>
      </c>
      <c r="AI20" s="25"/>
      <c r="AJ20" s="25"/>
      <c r="AK20" s="25"/>
      <c r="AL20" s="19"/>
    </row>
    <row r="21" spans="2:38" ht="13.5">
      <c r="B21" s="26" t="s">
        <v>24</v>
      </c>
      <c r="C21" s="65">
        <v>97579</v>
      </c>
      <c r="D21" s="66"/>
      <c r="E21" s="27">
        <v>49268</v>
      </c>
      <c r="F21" s="28">
        <v>48311</v>
      </c>
      <c r="G21" s="67">
        <f>IF(C21="","",IF(C21=0,"- ",ROUND(C21*100/C15,2)))</f>
        <v>6.87</v>
      </c>
      <c r="H21" s="68"/>
      <c r="I21" s="29">
        <f>IF(E21="","",IF(E21=0,"- ",ROUND(E21*100/C15,2)))</f>
        <v>3.47</v>
      </c>
      <c r="J21" s="30">
        <f>IF(F21="","",IF(F21=0,"- ",ROUND(F21*100/C15,2)))</f>
        <v>3.4</v>
      </c>
      <c r="K21" s="18"/>
      <c r="L21" s="25"/>
      <c r="M21" s="25"/>
      <c r="N21" s="25"/>
      <c r="O21" s="32">
        <v>80</v>
      </c>
      <c r="P21" s="25"/>
      <c r="Q21" s="25"/>
      <c r="R21" s="25"/>
      <c r="S21" s="19"/>
      <c r="U21" s="26" t="s">
        <v>24</v>
      </c>
      <c r="V21" s="65">
        <v>100595</v>
      </c>
      <c r="W21" s="66"/>
      <c r="X21" s="27">
        <v>50591</v>
      </c>
      <c r="Y21" s="28">
        <v>50004</v>
      </c>
      <c r="Z21" s="67">
        <f>IF(V21="","",IF(V21=0,"- ",ROUND(V21*100/V15,2)))</f>
        <v>7.15</v>
      </c>
      <c r="AA21" s="68"/>
      <c r="AB21" s="29">
        <f>IF(X21="","",IF(X21=0,"- ",ROUND(X21*100/V15,2)))</f>
        <v>3.59</v>
      </c>
      <c r="AC21" s="30">
        <f>IF(Y21="","",IF(Y21=0,"- ",ROUND(Y21*100/V15,2)))</f>
        <v>3.55</v>
      </c>
      <c r="AD21" s="18"/>
      <c r="AE21" s="25"/>
      <c r="AF21" s="25"/>
      <c r="AG21" s="25"/>
      <c r="AH21" s="32">
        <v>80</v>
      </c>
      <c r="AI21" s="25"/>
      <c r="AJ21" s="25"/>
      <c r="AK21" s="25"/>
      <c r="AL21" s="19"/>
    </row>
    <row r="22" spans="2:38" ht="13.5">
      <c r="B22" s="26" t="s">
        <v>25</v>
      </c>
      <c r="C22" s="65">
        <v>84507</v>
      </c>
      <c r="D22" s="66"/>
      <c r="E22" s="27">
        <v>42625</v>
      </c>
      <c r="F22" s="28">
        <v>41882</v>
      </c>
      <c r="G22" s="67">
        <f>IF(C22="","",IF(C22=0,"- ",ROUND(C22*100/C15,2)))</f>
        <v>5.95</v>
      </c>
      <c r="H22" s="68"/>
      <c r="I22" s="29">
        <f>IF(E22="","",IF(E22=0,"- ",ROUND(E22*100/C15,2)))</f>
        <v>3</v>
      </c>
      <c r="J22" s="30">
        <f>IF(F22="","",IF(F22=0,"- ",ROUND(F22*100/C15,2)))</f>
        <v>2.95</v>
      </c>
      <c r="K22" s="18"/>
      <c r="L22" s="25"/>
      <c r="M22" s="25"/>
      <c r="N22" s="25"/>
      <c r="O22" s="32">
        <v>75</v>
      </c>
      <c r="P22" s="25"/>
      <c r="Q22" s="25"/>
      <c r="R22" s="25"/>
      <c r="S22" s="19"/>
      <c r="U22" s="26" t="s">
        <v>25</v>
      </c>
      <c r="V22" s="65">
        <v>83872</v>
      </c>
      <c r="W22" s="66"/>
      <c r="X22" s="27">
        <v>42249</v>
      </c>
      <c r="Y22" s="28">
        <v>41623</v>
      </c>
      <c r="Z22" s="67">
        <f>IF(V22="","",IF(V22=0,"- ",ROUND(V22*100/V15,2)))</f>
        <v>5.96</v>
      </c>
      <c r="AA22" s="68"/>
      <c r="AB22" s="29">
        <f>IF(X22="","",IF(X22=0,"- ",ROUND(X22*100/V15,2)))</f>
        <v>3</v>
      </c>
      <c r="AC22" s="30">
        <f>IF(Y22="","",IF(Y22=0,"- ",ROUND(Y22*100/V15,2)))</f>
        <v>2.96</v>
      </c>
      <c r="AD22" s="18"/>
      <c r="AE22" s="25"/>
      <c r="AF22" s="25"/>
      <c r="AG22" s="25"/>
      <c r="AH22" s="32">
        <v>75</v>
      </c>
      <c r="AI22" s="25"/>
      <c r="AJ22" s="25"/>
      <c r="AK22" s="25"/>
      <c r="AL22" s="19"/>
    </row>
    <row r="23" spans="2:38" ht="13.5">
      <c r="B23" s="26" t="s">
        <v>26</v>
      </c>
      <c r="C23" s="65">
        <v>99181</v>
      </c>
      <c r="D23" s="66"/>
      <c r="E23" s="27">
        <v>49525</v>
      </c>
      <c r="F23" s="28">
        <v>49656</v>
      </c>
      <c r="G23" s="67">
        <f>IF(C23="","",IF(C23=0,"- ",ROUND(C23*100/C15,2)))</f>
        <v>6.99</v>
      </c>
      <c r="H23" s="68"/>
      <c r="I23" s="29">
        <f>IF(E23="","",IF(E23=0,"- ",ROUND(E23*100/C15,2)))</f>
        <v>3.49</v>
      </c>
      <c r="J23" s="30">
        <f>IF(F23="","",IF(F23=0,"- ",ROUND(F23*100/C15,2)))</f>
        <v>3.5</v>
      </c>
      <c r="K23" s="18"/>
      <c r="L23" s="25"/>
      <c r="M23" s="25"/>
      <c r="N23" s="25"/>
      <c r="O23" s="32">
        <v>70</v>
      </c>
      <c r="P23" s="25"/>
      <c r="Q23" s="25"/>
      <c r="R23" s="25"/>
      <c r="S23" s="19"/>
      <c r="U23" s="26" t="s">
        <v>26</v>
      </c>
      <c r="V23" s="65">
        <v>84790</v>
      </c>
      <c r="W23" s="66"/>
      <c r="X23" s="27">
        <v>42205</v>
      </c>
      <c r="Y23" s="28">
        <v>42585</v>
      </c>
      <c r="Z23" s="67">
        <f>IF(V23="","",IF(V23=0,"- ",ROUND(V23*100/V15,2)))</f>
        <v>6.02</v>
      </c>
      <c r="AA23" s="68"/>
      <c r="AB23" s="29">
        <f>IF(X23="","",IF(X23=0,"- ",ROUND(X23*100/V15,2)))</f>
        <v>3</v>
      </c>
      <c r="AC23" s="30">
        <f>IF(Y23="","",IF(Y23=0,"- ",ROUND(Y23*100/V15,2)))</f>
        <v>3.03</v>
      </c>
      <c r="AD23" s="18"/>
      <c r="AE23" s="25"/>
      <c r="AF23" s="25"/>
      <c r="AG23" s="25"/>
      <c r="AH23" s="32">
        <v>70</v>
      </c>
      <c r="AI23" s="25"/>
      <c r="AJ23" s="25"/>
      <c r="AK23" s="25"/>
      <c r="AL23" s="19"/>
    </row>
    <row r="24" spans="2:38" ht="13.5">
      <c r="B24" s="26" t="s">
        <v>27</v>
      </c>
      <c r="C24" s="65">
        <v>118149</v>
      </c>
      <c r="D24" s="66"/>
      <c r="E24" s="27">
        <v>58248</v>
      </c>
      <c r="F24" s="28">
        <v>59901</v>
      </c>
      <c r="G24" s="67">
        <f>IF(C24="","",IF(C24=0,"- ",ROUND(C24*100/C15,2)))</f>
        <v>8.32</v>
      </c>
      <c r="H24" s="68"/>
      <c r="I24" s="29">
        <f>IF(E24="","",IF(E24=0,"- ",ROUND(E24*100/C15,2)))</f>
        <v>4.1</v>
      </c>
      <c r="J24" s="30">
        <f>IF(F24="","",IF(F24=0,"- ",ROUND(F24*100/C15,2)))</f>
        <v>4.22</v>
      </c>
      <c r="K24" s="18"/>
      <c r="L24" s="25"/>
      <c r="M24" s="25"/>
      <c r="N24" s="25"/>
      <c r="O24" s="32">
        <v>65</v>
      </c>
      <c r="P24" s="25"/>
      <c r="Q24" s="25"/>
      <c r="R24" s="25"/>
      <c r="S24" s="19"/>
      <c r="U24" s="26" t="s">
        <v>27</v>
      </c>
      <c r="V24" s="65">
        <v>127783</v>
      </c>
      <c r="W24" s="66"/>
      <c r="X24" s="27">
        <v>63217</v>
      </c>
      <c r="Y24" s="28">
        <v>64566</v>
      </c>
      <c r="Z24" s="67">
        <f>IF(V24="","",IF(V24=0,"- ",ROUND(V24*100/V15,2)))</f>
        <v>9.08</v>
      </c>
      <c r="AA24" s="68"/>
      <c r="AB24" s="29">
        <f>IF(X24="","",IF(X24=0,"- ",ROUND(X24*100/V15,2)))</f>
        <v>4.49</v>
      </c>
      <c r="AC24" s="30">
        <f>IF(Y24="","",IF(Y24=0,"- ",ROUND(Y24*100/V15,2)))</f>
        <v>4.59</v>
      </c>
      <c r="AD24" s="18"/>
      <c r="AE24" s="25"/>
      <c r="AF24" s="25"/>
      <c r="AG24" s="25"/>
      <c r="AH24" s="32">
        <v>65</v>
      </c>
      <c r="AI24" s="25"/>
      <c r="AJ24" s="25"/>
      <c r="AK24" s="25"/>
      <c r="AL24" s="19"/>
    </row>
    <row r="25" spans="2:38" ht="13.5">
      <c r="B25" s="26" t="s">
        <v>28</v>
      </c>
      <c r="C25" s="65">
        <v>109306</v>
      </c>
      <c r="D25" s="66"/>
      <c r="E25" s="27">
        <v>53149</v>
      </c>
      <c r="F25" s="28">
        <v>56157</v>
      </c>
      <c r="G25" s="67">
        <f>IF(C25="","",IF(C25=0,"- ",ROUND(C25*100/C15,2)))</f>
        <v>7.7</v>
      </c>
      <c r="H25" s="68"/>
      <c r="I25" s="29">
        <f>IF(E25="","",IF(E25=0,"- ",ROUND(E25*100/C15,2)))</f>
        <v>3.74</v>
      </c>
      <c r="J25" s="30">
        <f>IF(F25="","",IF(F25=0,"- ",ROUND(F25*100/C15,2)))</f>
        <v>3.96</v>
      </c>
      <c r="K25" s="18"/>
      <c r="L25" s="25"/>
      <c r="M25" s="25"/>
      <c r="N25" s="25"/>
      <c r="O25" s="32">
        <v>60</v>
      </c>
      <c r="P25" s="25"/>
      <c r="Q25" s="25"/>
      <c r="R25" s="25"/>
      <c r="S25" s="19"/>
      <c r="U25" s="26" t="s">
        <v>28</v>
      </c>
      <c r="V25" s="65">
        <v>97938</v>
      </c>
      <c r="W25" s="66"/>
      <c r="X25" s="27">
        <v>47433</v>
      </c>
      <c r="Y25" s="28">
        <v>50505</v>
      </c>
      <c r="Z25" s="67">
        <f>IF(V25="","",IF(V25=0,"- ",ROUND(V25*100/V15,2)))</f>
        <v>6.96</v>
      </c>
      <c r="AA25" s="68"/>
      <c r="AB25" s="29">
        <f>IF(X25="","",IF(X25=0,"- ",ROUND(X25*100/V15,2)))</f>
        <v>3.37</v>
      </c>
      <c r="AC25" s="30">
        <f>IF(Y25="","",IF(Y25=0,"- ",ROUND(Y25*100/V15,2)))</f>
        <v>3.59</v>
      </c>
      <c r="AD25" s="18"/>
      <c r="AE25" s="25"/>
      <c r="AF25" s="25"/>
      <c r="AG25" s="25"/>
      <c r="AH25" s="32">
        <v>60</v>
      </c>
      <c r="AI25" s="25"/>
      <c r="AJ25" s="25"/>
      <c r="AK25" s="25"/>
      <c r="AL25" s="19"/>
    </row>
    <row r="26" spans="2:38" ht="13.5">
      <c r="B26" s="26" t="s">
        <v>29</v>
      </c>
      <c r="C26" s="65">
        <v>92292</v>
      </c>
      <c r="D26" s="66"/>
      <c r="E26" s="27">
        <v>44943</v>
      </c>
      <c r="F26" s="28">
        <v>47349</v>
      </c>
      <c r="G26" s="67">
        <f>IF(C26="","",IF(C26=0,"- ",ROUND(C26*100/C15,2)))</f>
        <v>6.5</v>
      </c>
      <c r="H26" s="68"/>
      <c r="I26" s="29">
        <f>IF(E26="","",IF(E26=0,"- ",ROUND(E26*100/C15,2)))</f>
        <v>3.17</v>
      </c>
      <c r="J26" s="30">
        <f>IF(F26="","",IF(F26=0,"- ",ROUND(F26*100/C15,2)))</f>
        <v>3.34</v>
      </c>
      <c r="K26" s="18"/>
      <c r="L26" s="25"/>
      <c r="M26" s="25"/>
      <c r="N26" s="25"/>
      <c r="O26" s="32">
        <v>55</v>
      </c>
      <c r="P26" s="25"/>
      <c r="Q26" s="25"/>
      <c r="R26" s="25"/>
      <c r="S26" s="19"/>
      <c r="U26" s="26" t="s">
        <v>29</v>
      </c>
      <c r="V26" s="65">
        <v>94337</v>
      </c>
      <c r="W26" s="66"/>
      <c r="X26" s="27">
        <v>45845</v>
      </c>
      <c r="Y26" s="28">
        <v>48492</v>
      </c>
      <c r="Z26" s="67">
        <f>IF(V26="","",IF(V26=0,"- ",ROUND(V26*100/V15,2)))</f>
        <v>6.7</v>
      </c>
      <c r="AA26" s="68"/>
      <c r="AB26" s="29">
        <f>IF(X26="","",IF(X26=0,"- ",ROUND(X26*100/V15,2)))</f>
        <v>3.26</v>
      </c>
      <c r="AC26" s="30">
        <f>IF(Y26="","",IF(Y26=0,"- ",ROUND(Y26*100/V15,2)))</f>
        <v>3.45</v>
      </c>
      <c r="AD26" s="18"/>
      <c r="AE26" s="25"/>
      <c r="AF26" s="25"/>
      <c r="AG26" s="25"/>
      <c r="AH26" s="32">
        <v>55</v>
      </c>
      <c r="AI26" s="25"/>
      <c r="AJ26" s="25"/>
      <c r="AK26" s="25"/>
      <c r="AL26" s="19"/>
    </row>
    <row r="27" spans="2:38" ht="13.5">
      <c r="B27" s="26" t="s">
        <v>30</v>
      </c>
      <c r="C27" s="65">
        <v>86343</v>
      </c>
      <c r="D27" s="66"/>
      <c r="E27" s="27">
        <v>41677</v>
      </c>
      <c r="F27" s="28">
        <v>44666</v>
      </c>
      <c r="G27" s="67">
        <f>IF(C27="","",IF(C27=0,"- ",ROUND(C27*100/C15,2)))</f>
        <v>6.08</v>
      </c>
      <c r="H27" s="68"/>
      <c r="I27" s="29">
        <f>IF(E27="","",IF(E27=0,"- ",ROUND(E27*100/C15,2)))</f>
        <v>2.94</v>
      </c>
      <c r="J27" s="30">
        <f>IF(F27="","",IF(F27=0,"- ",ROUND(F27*100/C15,2)))</f>
        <v>3.15</v>
      </c>
      <c r="K27" s="18"/>
      <c r="L27" s="25"/>
      <c r="M27" s="25"/>
      <c r="N27" s="25"/>
      <c r="O27" s="32">
        <v>50</v>
      </c>
      <c r="P27" s="25"/>
      <c r="Q27" s="25"/>
      <c r="R27" s="25"/>
      <c r="S27" s="19"/>
      <c r="U27" s="26" t="s">
        <v>30</v>
      </c>
      <c r="V27" s="65">
        <v>90579</v>
      </c>
      <c r="W27" s="66"/>
      <c r="X27" s="27">
        <v>43946</v>
      </c>
      <c r="Y27" s="28">
        <v>46633</v>
      </c>
      <c r="Z27" s="67">
        <f>IF(V27="","",IF(V27=0,"- ",ROUND(V27*100/V15,2)))</f>
        <v>6.44</v>
      </c>
      <c r="AA27" s="68"/>
      <c r="AB27" s="29">
        <f>IF(X27="","",IF(X27=0,"- ",ROUND(X27*100/V15,2)))</f>
        <v>3.12</v>
      </c>
      <c r="AC27" s="30">
        <f>IF(Y27="","",IF(Y27=0,"- ",ROUND(Y27*100/V15,2)))</f>
        <v>3.31</v>
      </c>
      <c r="AD27" s="18"/>
      <c r="AE27" s="25"/>
      <c r="AF27" s="25"/>
      <c r="AG27" s="25"/>
      <c r="AH27" s="32">
        <v>50</v>
      </c>
      <c r="AI27" s="25"/>
      <c r="AJ27" s="25"/>
      <c r="AK27" s="25"/>
      <c r="AL27" s="19"/>
    </row>
    <row r="28" spans="2:38" ht="13.5">
      <c r="B28" s="26" t="s">
        <v>31</v>
      </c>
      <c r="C28" s="65">
        <v>73309</v>
      </c>
      <c r="D28" s="66"/>
      <c r="E28" s="27">
        <v>33619</v>
      </c>
      <c r="F28" s="28">
        <v>39690</v>
      </c>
      <c r="G28" s="67">
        <f>IF(C28="","",IF(C28=0,"- ",ROUND(C28*100/C15,2)))</f>
        <v>5.16</v>
      </c>
      <c r="H28" s="68"/>
      <c r="I28" s="29">
        <f>IF(E28="","",IF(E28=0,"- ",ROUND(E28*100/C15,2)))</f>
        <v>2.37</v>
      </c>
      <c r="J28" s="30">
        <f>IF(F28="","",IF(F28=0,"- ",ROUND(F28*100/C15,2)))</f>
        <v>2.8</v>
      </c>
      <c r="K28" s="18"/>
      <c r="L28" s="25"/>
      <c r="M28" s="25"/>
      <c r="N28" s="25"/>
      <c r="O28" s="32">
        <v>45</v>
      </c>
      <c r="P28" s="25"/>
      <c r="Q28" s="25"/>
      <c r="R28" s="25"/>
      <c r="S28" s="19"/>
      <c r="U28" s="26" t="s">
        <v>31</v>
      </c>
      <c r="V28" s="65">
        <v>75638</v>
      </c>
      <c r="W28" s="66"/>
      <c r="X28" s="27">
        <v>35210</v>
      </c>
      <c r="Y28" s="28">
        <v>40428</v>
      </c>
      <c r="Z28" s="67">
        <f>IF(V28="","",IF(V28=0,"- ",ROUND(V28*100/V15,2)))</f>
        <v>5.37</v>
      </c>
      <c r="AA28" s="68"/>
      <c r="AB28" s="29">
        <f>IF(X28="","",IF(X28=0,"- ",ROUND(X28*100/V15,2)))</f>
        <v>2.5</v>
      </c>
      <c r="AC28" s="30">
        <f>IF(Y28="","",IF(Y28=0,"- ",ROUND(Y28*100/V15,2)))</f>
        <v>2.87</v>
      </c>
      <c r="AD28" s="18"/>
      <c r="AE28" s="25"/>
      <c r="AF28" s="25"/>
      <c r="AG28" s="25"/>
      <c r="AH28" s="32">
        <v>45</v>
      </c>
      <c r="AI28" s="25"/>
      <c r="AJ28" s="25"/>
      <c r="AK28" s="25"/>
      <c r="AL28" s="19"/>
    </row>
    <row r="29" spans="2:38" ht="13.5">
      <c r="B29" s="26" t="s">
        <v>32</v>
      </c>
      <c r="C29" s="65">
        <v>55086</v>
      </c>
      <c r="D29" s="66"/>
      <c r="E29" s="27">
        <v>21121</v>
      </c>
      <c r="F29" s="28">
        <v>33965</v>
      </c>
      <c r="G29" s="67">
        <f>IF(C29="","",IF(C29=0,"- ",ROUND(C29*100/C15,2)))</f>
        <v>3.88</v>
      </c>
      <c r="H29" s="68"/>
      <c r="I29" s="29">
        <f>IF(E29="","",IF(E29=0,"- ",ROUND(E29*100/C15,2)))</f>
        <v>1.49</v>
      </c>
      <c r="J29" s="30">
        <f>IF(F29="","",IF(F29=0,"- ",ROUND(F29*100/C15,2)))</f>
        <v>2.39</v>
      </c>
      <c r="K29" s="18"/>
      <c r="L29" s="25"/>
      <c r="M29" s="25"/>
      <c r="N29" s="25"/>
      <c r="O29" s="32">
        <v>40</v>
      </c>
      <c r="P29" s="25"/>
      <c r="Q29" s="25"/>
      <c r="R29" s="25"/>
      <c r="S29" s="19"/>
      <c r="U29" s="26" t="s">
        <v>32</v>
      </c>
      <c r="V29" s="65">
        <v>59823</v>
      </c>
      <c r="W29" s="66"/>
      <c r="X29" s="27">
        <v>24936</v>
      </c>
      <c r="Y29" s="28">
        <v>34887</v>
      </c>
      <c r="Z29" s="67">
        <f>IF(V29="","",IF(V29=0,"- ",ROUND(V29*100/V15,2)))</f>
        <v>4.25</v>
      </c>
      <c r="AA29" s="68"/>
      <c r="AB29" s="29">
        <f>IF(X29="","",IF(X29=0,"- ",ROUND(X29*100/V15,2)))</f>
        <v>1.77</v>
      </c>
      <c r="AC29" s="30">
        <f>IF(Y29="","",IF(Y29=0,"- ",ROUND(Y29*100/V15,2)))</f>
        <v>2.48</v>
      </c>
      <c r="AD29" s="18"/>
      <c r="AE29" s="25"/>
      <c r="AF29" s="25"/>
      <c r="AG29" s="25"/>
      <c r="AH29" s="32">
        <v>40</v>
      </c>
      <c r="AI29" s="25"/>
      <c r="AJ29" s="25"/>
      <c r="AK29" s="25"/>
      <c r="AL29" s="19"/>
    </row>
    <row r="30" spans="2:38" ht="13.5">
      <c r="B30" s="26" t="s">
        <v>33</v>
      </c>
      <c r="C30" s="65">
        <v>44868</v>
      </c>
      <c r="D30" s="66"/>
      <c r="E30" s="27">
        <v>17090</v>
      </c>
      <c r="F30" s="28">
        <v>27778</v>
      </c>
      <c r="G30" s="67">
        <f>IF(C30="","",IF(C30=0,"- ",ROUND(C30*100/C15,2)))</f>
        <v>3.16</v>
      </c>
      <c r="H30" s="68"/>
      <c r="I30" s="29">
        <f>IF(E30="","",IF(E30=0,"- ",ROUND(E30*100/C15,2)))</f>
        <v>1.2</v>
      </c>
      <c r="J30" s="30">
        <f>IF(F30="","",IF(F30=0,"- ",ROUND(F30*100/C15,2)))</f>
        <v>1.96</v>
      </c>
      <c r="K30" s="18"/>
      <c r="L30" s="25"/>
      <c r="M30" s="25"/>
      <c r="N30" s="25"/>
      <c r="O30" s="32">
        <v>35</v>
      </c>
      <c r="P30" s="25"/>
      <c r="Q30" s="25"/>
      <c r="R30" s="25"/>
      <c r="S30" s="19"/>
      <c r="U30" s="26" t="s">
        <v>33</v>
      </c>
      <c r="V30" s="65">
        <v>45082</v>
      </c>
      <c r="W30" s="66"/>
      <c r="X30" s="27">
        <v>16278</v>
      </c>
      <c r="Y30" s="28">
        <v>28804</v>
      </c>
      <c r="Z30" s="67">
        <f>IF(V30="","",IF(V30=0,"- ",ROUND(V30*100/V15,2)))</f>
        <v>3.2</v>
      </c>
      <c r="AA30" s="68"/>
      <c r="AB30" s="29">
        <f>IF(X30="","",IF(X30=0,"- ",ROUND(X30*100/V15,2)))</f>
        <v>1.16</v>
      </c>
      <c r="AC30" s="30">
        <f>IF(Y30="","",IF(Y30=0,"- ",ROUND(Y30*100/V15,2)))</f>
        <v>2.05</v>
      </c>
      <c r="AD30" s="18"/>
      <c r="AE30" s="25"/>
      <c r="AF30" s="25"/>
      <c r="AG30" s="25"/>
      <c r="AH30" s="32">
        <v>35</v>
      </c>
      <c r="AI30" s="25"/>
      <c r="AJ30" s="25"/>
      <c r="AK30" s="25"/>
      <c r="AL30" s="19"/>
    </row>
    <row r="31" spans="2:38" ht="13.5">
      <c r="B31" s="26" t="s">
        <v>34</v>
      </c>
      <c r="C31" s="65">
        <v>39914</v>
      </c>
      <c r="D31" s="66"/>
      <c r="E31" s="27">
        <v>15473</v>
      </c>
      <c r="F31" s="28">
        <v>24441</v>
      </c>
      <c r="G31" s="67">
        <f>IF(C31="","",IF(C31=0,"- ",ROUND(C31*100/C15,2)))</f>
        <v>2.81</v>
      </c>
      <c r="H31" s="68"/>
      <c r="I31" s="29">
        <f>IF(E31="","",IF(E31=0,"- ",ROUND(E31*100/C15,2)))</f>
        <v>1.09</v>
      </c>
      <c r="J31" s="30">
        <f>IF(F31="","",IF(F31=0,"- ",ROUND(F31*100/C15,2)))</f>
        <v>1.72</v>
      </c>
      <c r="K31" s="18"/>
      <c r="L31" s="25"/>
      <c r="M31" s="25"/>
      <c r="N31" s="25"/>
      <c r="O31" s="32">
        <v>30</v>
      </c>
      <c r="P31" s="25"/>
      <c r="Q31" s="25"/>
      <c r="R31" s="25"/>
      <c r="S31" s="19"/>
      <c r="U31" s="26" t="s">
        <v>34</v>
      </c>
      <c r="V31" s="65">
        <v>39677</v>
      </c>
      <c r="W31" s="66"/>
      <c r="X31" s="27">
        <v>15030</v>
      </c>
      <c r="Y31" s="28">
        <v>24647</v>
      </c>
      <c r="Z31" s="67">
        <f>IF(V31="","",IF(V31=0,"- ",ROUND(V31*100/V15,2)))</f>
        <v>2.82</v>
      </c>
      <c r="AA31" s="68"/>
      <c r="AB31" s="29">
        <f>IF(X31="","",IF(X31=0,"- ",ROUND(X31*100/V15,2)))</f>
        <v>1.07</v>
      </c>
      <c r="AC31" s="30">
        <f>IF(Y31="","",IF(Y31=0,"- ",ROUND(Y31*100/V15,2)))</f>
        <v>1.75</v>
      </c>
      <c r="AD31" s="18"/>
      <c r="AE31" s="25"/>
      <c r="AF31" s="25"/>
      <c r="AG31" s="25"/>
      <c r="AH31" s="32">
        <v>30</v>
      </c>
      <c r="AI31" s="25"/>
      <c r="AJ31" s="25"/>
      <c r="AK31" s="25"/>
      <c r="AL31" s="19"/>
    </row>
    <row r="32" spans="2:38" ht="13.5">
      <c r="B32" s="26" t="s">
        <v>35</v>
      </c>
      <c r="C32" s="65">
        <v>24454</v>
      </c>
      <c r="D32" s="66"/>
      <c r="E32" s="27">
        <v>9475</v>
      </c>
      <c r="F32" s="28">
        <v>14979</v>
      </c>
      <c r="G32" s="67">
        <f>IF(C32="","",IF(C32=0,"- ",ROUND(C32*100/C15,2)))</f>
        <v>1.72</v>
      </c>
      <c r="H32" s="68"/>
      <c r="I32" s="29">
        <f>IF(E32="","",IF(E32=0,"- ",ROUND(E32*100/C15,2)))</f>
        <v>0.67</v>
      </c>
      <c r="J32" s="30">
        <f>IF(F32="","",IF(F32=0,"- ",ROUND(F32*100/C15,2)))</f>
        <v>1.06</v>
      </c>
      <c r="K32" s="18"/>
      <c r="L32" s="25"/>
      <c r="M32" s="25"/>
      <c r="N32" s="25"/>
      <c r="O32" s="32">
        <v>25</v>
      </c>
      <c r="P32" s="25"/>
      <c r="Q32" s="25"/>
      <c r="R32" s="25"/>
      <c r="S32" s="19"/>
      <c r="U32" s="26" t="s">
        <v>35</v>
      </c>
      <c r="V32" s="65">
        <v>27104</v>
      </c>
      <c r="W32" s="66"/>
      <c r="X32" s="27">
        <v>10013</v>
      </c>
      <c r="Y32" s="28">
        <v>17091</v>
      </c>
      <c r="Z32" s="67">
        <f>IF(V32="","",IF(V32=0,"- ",ROUND(V32*100/V15,2)))</f>
        <v>1.93</v>
      </c>
      <c r="AA32" s="68"/>
      <c r="AB32" s="29">
        <f>IF(X32="","",IF(X32=0,"- ",ROUND(X32*100/V15,2)))</f>
        <v>0.71</v>
      </c>
      <c r="AC32" s="30">
        <f>IF(Y32="","",IF(Y32=0,"- ",ROUND(Y32*100/V15,2)))</f>
        <v>1.21</v>
      </c>
      <c r="AD32" s="18"/>
      <c r="AE32" s="25"/>
      <c r="AF32" s="25"/>
      <c r="AG32" s="25"/>
      <c r="AH32" s="32">
        <v>25</v>
      </c>
      <c r="AI32" s="25"/>
      <c r="AJ32" s="25"/>
      <c r="AK32" s="25"/>
      <c r="AL32" s="19"/>
    </row>
    <row r="33" spans="2:38" ht="13.5">
      <c r="B33" s="26" t="s">
        <v>36</v>
      </c>
      <c r="C33" s="65">
        <v>10758</v>
      </c>
      <c r="D33" s="66"/>
      <c r="E33" s="27">
        <v>3733</v>
      </c>
      <c r="F33" s="28">
        <v>7025</v>
      </c>
      <c r="G33" s="67">
        <f>IF(C33="","",IF(C33=0,"- ",ROUND(C33*100/C15,2)))</f>
        <v>0.76</v>
      </c>
      <c r="H33" s="68"/>
      <c r="I33" s="29">
        <f>IF(E33="","",IF(E33=0,"- ",ROUND(E33*100/C15,2)))</f>
        <v>0.26</v>
      </c>
      <c r="J33" s="30">
        <f>IF(F33="","",IF(F33=0,"- ",ROUND(F33*100/C15,2)))</f>
        <v>0.49</v>
      </c>
      <c r="K33" s="18"/>
      <c r="L33" s="25"/>
      <c r="M33" s="25"/>
      <c r="N33" s="25"/>
      <c r="O33" s="32">
        <v>20</v>
      </c>
      <c r="P33" s="25"/>
      <c r="Q33" s="25"/>
      <c r="R33" s="25"/>
      <c r="S33" s="19"/>
      <c r="U33" s="26" t="s">
        <v>36</v>
      </c>
      <c r="V33" s="65">
        <v>11690</v>
      </c>
      <c r="W33" s="66"/>
      <c r="X33" s="27">
        <v>3989</v>
      </c>
      <c r="Y33" s="28">
        <v>7701</v>
      </c>
      <c r="Z33" s="67">
        <f>IF(V33="","",IF(V33=0,"- ",ROUND(V33*100/V15,2)))</f>
        <v>0.83</v>
      </c>
      <c r="AA33" s="68"/>
      <c r="AB33" s="29">
        <f>IF(X33="","",IF(X33=0,"- ",ROUND(X33*100/V15,2)))</f>
        <v>0.28</v>
      </c>
      <c r="AC33" s="30">
        <f>IF(Y33="","",IF(Y33=0,"- ",ROUND(Y33*100/V15,2)))</f>
        <v>0.55</v>
      </c>
      <c r="AD33" s="18"/>
      <c r="AE33" s="25"/>
      <c r="AF33" s="25"/>
      <c r="AG33" s="25"/>
      <c r="AH33" s="32">
        <v>20</v>
      </c>
      <c r="AI33" s="25"/>
      <c r="AJ33" s="25"/>
      <c r="AK33" s="25"/>
      <c r="AL33" s="19"/>
    </row>
    <row r="34" spans="2:38" ht="13.5">
      <c r="B34" s="26" t="s">
        <v>37</v>
      </c>
      <c r="C34" s="65">
        <v>2940</v>
      </c>
      <c r="D34" s="66"/>
      <c r="E34" s="27">
        <v>955</v>
      </c>
      <c r="F34" s="28">
        <v>1985</v>
      </c>
      <c r="G34" s="67">
        <f>IF(C34="","",IF(C34=0,"- ",ROUND(C34*100/C15,2)))</f>
        <v>0.21</v>
      </c>
      <c r="H34" s="68"/>
      <c r="I34" s="29">
        <f>IF(E34="","",IF(E34=0,"- ",ROUND(E34*100/C15,2)))</f>
        <v>0.07</v>
      </c>
      <c r="J34" s="30">
        <f>IF(F34="","",IF(F34=0,"- ",ROUND(F34*100/C15,2)))</f>
        <v>0.14</v>
      </c>
      <c r="K34" s="18"/>
      <c r="L34" s="25"/>
      <c r="M34" s="25"/>
      <c r="N34" s="25"/>
      <c r="O34" s="32">
        <v>15</v>
      </c>
      <c r="P34" s="25"/>
      <c r="Q34" s="25"/>
      <c r="R34" s="25"/>
      <c r="S34" s="19"/>
      <c r="U34" s="26" t="s">
        <v>37</v>
      </c>
      <c r="V34" s="65">
        <v>3471</v>
      </c>
      <c r="W34" s="66"/>
      <c r="X34" s="27">
        <v>1050</v>
      </c>
      <c r="Y34" s="28">
        <v>2421</v>
      </c>
      <c r="Z34" s="67">
        <f>IF(V34="","",IF(V34=0,"- ",ROUND(V34*100/V15,2)))</f>
        <v>0.25</v>
      </c>
      <c r="AA34" s="68"/>
      <c r="AB34" s="29">
        <f>IF(X34="","",IF(X34=0,"- ",ROUND(X34*100/V15,2)))</f>
        <v>0.07</v>
      </c>
      <c r="AC34" s="30">
        <f>IF(Y34="","",IF(Y34=0,"- ",ROUND(Y34*100/V15,2)))</f>
        <v>0.17</v>
      </c>
      <c r="AD34" s="18"/>
      <c r="AE34" s="25"/>
      <c r="AF34" s="25"/>
      <c r="AG34" s="25"/>
      <c r="AH34" s="32">
        <v>15</v>
      </c>
      <c r="AI34" s="25"/>
      <c r="AJ34" s="25"/>
      <c r="AK34" s="25"/>
      <c r="AL34" s="19"/>
    </row>
    <row r="35" spans="2:38" ht="13.5">
      <c r="B35" s="26" t="s">
        <v>38</v>
      </c>
      <c r="C35" s="65">
        <v>495</v>
      </c>
      <c r="D35" s="66"/>
      <c r="E35" s="27">
        <v>127</v>
      </c>
      <c r="F35" s="28">
        <v>368</v>
      </c>
      <c r="G35" s="67">
        <f>IF(C35="","",IF(C35=0,"- ",ROUND(C35*100/C15,2)))</f>
        <v>0.03</v>
      </c>
      <c r="H35" s="68"/>
      <c r="I35" s="29">
        <f>IF(E35="","",IF(E35=0,"- ",ROUND(E35*100/C15,2)))</f>
        <v>0.01</v>
      </c>
      <c r="J35" s="30">
        <f>IF(F35="","",IF(F35=0,"- ",ROUND(F35*100/C15,2)))</f>
        <v>0.03</v>
      </c>
      <c r="K35" s="18"/>
      <c r="L35" s="25"/>
      <c r="M35" s="25"/>
      <c r="N35" s="25"/>
      <c r="O35" s="32">
        <v>10</v>
      </c>
      <c r="P35" s="25"/>
      <c r="Q35" s="25"/>
      <c r="R35" s="25"/>
      <c r="S35" s="19"/>
      <c r="U35" s="26" t="s">
        <v>38</v>
      </c>
      <c r="V35" s="65">
        <v>531</v>
      </c>
      <c r="W35" s="66"/>
      <c r="X35" s="27">
        <v>129</v>
      </c>
      <c r="Y35" s="28">
        <v>402</v>
      </c>
      <c r="Z35" s="67">
        <f>IF(V35="","",IF(V35=0,"- ",ROUND(V35*100/V15,2)))</f>
        <v>0.04</v>
      </c>
      <c r="AA35" s="68"/>
      <c r="AB35" s="29">
        <f>IF(X35="","",IF(X35=0,"- ",ROUND(X35*100/V15,2)))</f>
        <v>0.01</v>
      </c>
      <c r="AC35" s="30">
        <f>IF(Y35="","",IF(Y35=0,"- ",ROUND(Y35*100/V15,2)))</f>
        <v>0.03</v>
      </c>
      <c r="AD35" s="18"/>
      <c r="AE35" s="25"/>
      <c r="AF35" s="25"/>
      <c r="AG35" s="25"/>
      <c r="AH35" s="32">
        <v>10</v>
      </c>
      <c r="AI35" s="25"/>
      <c r="AJ35" s="25"/>
      <c r="AK35" s="25"/>
      <c r="AL35" s="19"/>
    </row>
    <row r="36" spans="2:38" ht="13.5">
      <c r="B36" s="26" t="s">
        <v>39</v>
      </c>
      <c r="C36" s="65">
        <v>66</v>
      </c>
      <c r="D36" s="66"/>
      <c r="E36" s="27">
        <v>22</v>
      </c>
      <c r="F36" s="28">
        <v>44</v>
      </c>
      <c r="G36" s="67">
        <f>IF(C36="","",IF(C36=0,"- ",ROUND(C36*100/C15,2)))</f>
        <v>0</v>
      </c>
      <c r="H36" s="68"/>
      <c r="I36" s="29">
        <f>IF(E36="","",IF(E36=0,"- ",ROUND(E36*100/C15,2)))</f>
        <v>0</v>
      </c>
      <c r="J36" s="30">
        <f>IF(F36="","",IF(F36=0,"- ",ROUND(F36*100/C15,2)))</f>
        <v>0</v>
      </c>
      <c r="K36" s="18"/>
      <c r="L36" s="25"/>
      <c r="M36" s="25"/>
      <c r="N36" s="25"/>
      <c r="O36" s="32">
        <v>5</v>
      </c>
      <c r="P36" s="25"/>
      <c r="Q36" s="25"/>
      <c r="R36" s="25"/>
      <c r="S36" s="19"/>
      <c r="U36" s="26" t="s">
        <v>39</v>
      </c>
      <c r="V36" s="65">
        <v>80</v>
      </c>
      <c r="W36" s="66"/>
      <c r="X36" s="27">
        <v>24</v>
      </c>
      <c r="Y36" s="28">
        <v>56</v>
      </c>
      <c r="Z36" s="67">
        <f>IF(V36="","",IF(V36=0,"- ",ROUND(V36*100/V15,2)))</f>
        <v>0.01</v>
      </c>
      <c r="AA36" s="68"/>
      <c r="AB36" s="29">
        <f>IF(X36="","",IF(X36=0,"- ",ROUND(X36*100/V15,2)))</f>
        <v>0</v>
      </c>
      <c r="AC36" s="30">
        <f>IF(Y36="","",IF(Y36=0,"- ",ROUND(Y36*100/V15,2)))</f>
        <v>0</v>
      </c>
      <c r="AD36" s="18"/>
      <c r="AE36" s="25"/>
      <c r="AF36" s="25"/>
      <c r="AG36" s="25"/>
      <c r="AH36" s="32">
        <v>5</v>
      </c>
      <c r="AI36" s="25"/>
      <c r="AJ36" s="25"/>
      <c r="AK36" s="25"/>
      <c r="AL36" s="19"/>
    </row>
    <row r="37" spans="2:38" ht="13.5">
      <c r="B37" s="33" t="s">
        <v>40</v>
      </c>
      <c r="C37" s="59">
        <f>IF(C15="","",+C15-SUM(C16:C36))</f>
        <v>4</v>
      </c>
      <c r="D37" s="60"/>
      <c r="E37" s="34">
        <f>IF(E15="","",+E15-SUM(E16:E36))</f>
        <v>2</v>
      </c>
      <c r="F37" s="35">
        <f>IF(F15="","",+F15-SUM(F16:F36))</f>
        <v>2</v>
      </c>
      <c r="G37" s="61">
        <f>IF(C37="","",IF(C37=0,"- ",ROUND(C37*100/C15,2)))</f>
        <v>0</v>
      </c>
      <c r="H37" s="62"/>
      <c r="I37" s="36">
        <f>IF(E37="","",IF(E37=0,"- ",ROUND(E37*100/C15,2)))</f>
        <v>0</v>
      </c>
      <c r="J37" s="37">
        <f>IF(F37="","",IF(F37=0,"- ",ROUND(F37*100/C15,2)))</f>
        <v>0</v>
      </c>
      <c r="K37" s="18"/>
      <c r="L37" s="25"/>
      <c r="M37" s="25"/>
      <c r="N37" s="25"/>
      <c r="O37" s="32">
        <v>0</v>
      </c>
      <c r="P37" s="25"/>
      <c r="Q37" s="25"/>
      <c r="R37" s="25"/>
      <c r="S37" s="19"/>
      <c r="U37" s="33" t="s">
        <v>40</v>
      </c>
      <c r="V37" s="59">
        <f>IF(V15="","",+V15-SUM(V16:V36))</f>
        <v>3</v>
      </c>
      <c r="W37" s="60"/>
      <c r="X37" s="34">
        <f>IF(X15="","",+X15-SUM(X16:X36))</f>
        <v>1</v>
      </c>
      <c r="Y37" s="35">
        <f>IF(Y15="","",+Y15-SUM(Y16:Y36))</f>
        <v>2</v>
      </c>
      <c r="Z37" s="61">
        <f>IF(V37="","",IF(V37=0,"- ",ROUND(V37*100/V15,2)))</f>
        <v>0</v>
      </c>
      <c r="AA37" s="62"/>
      <c r="AB37" s="36">
        <f>IF(X37="","",IF(X37=0,"- ",ROUND(X37*100/V15,2)))</f>
        <v>0</v>
      </c>
      <c r="AC37" s="37">
        <f>IF(Y37="","",IF(Y37=0,"- ",ROUND(Y37*100/V15,2)))</f>
        <v>0</v>
      </c>
      <c r="AD37" s="18"/>
      <c r="AE37" s="25"/>
      <c r="AF37" s="25"/>
      <c r="AG37" s="25"/>
      <c r="AH37" s="32">
        <v>0</v>
      </c>
      <c r="AI37" s="25"/>
      <c r="AJ37" s="25"/>
      <c r="AK37" s="25"/>
      <c r="AL37" s="19"/>
    </row>
    <row r="38" spans="2:38" ht="13.5">
      <c r="B38" s="38" t="s">
        <v>41</v>
      </c>
      <c r="C38" s="69"/>
      <c r="D38" s="70"/>
      <c r="E38" s="39"/>
      <c r="F38" s="39"/>
      <c r="G38" s="71"/>
      <c r="H38" s="72"/>
      <c r="I38" s="40"/>
      <c r="J38" s="41"/>
      <c r="K38" s="18"/>
      <c r="L38" s="25"/>
      <c r="M38" s="25"/>
      <c r="N38" s="25"/>
      <c r="O38" s="25"/>
      <c r="P38" s="25"/>
      <c r="Q38" s="25"/>
      <c r="R38" s="25"/>
      <c r="S38" s="19"/>
      <c r="U38" s="38" t="s">
        <v>41</v>
      </c>
      <c r="V38" s="69"/>
      <c r="W38" s="70"/>
      <c r="X38" s="39"/>
      <c r="Y38" s="39"/>
      <c r="Z38" s="71"/>
      <c r="AA38" s="72"/>
      <c r="AB38" s="40"/>
      <c r="AC38" s="41"/>
      <c r="AD38" s="18"/>
      <c r="AE38" s="25"/>
      <c r="AF38" s="25"/>
      <c r="AG38" s="25"/>
      <c r="AH38" s="25"/>
      <c r="AI38" s="25"/>
      <c r="AJ38" s="25"/>
      <c r="AK38" s="25"/>
      <c r="AL38" s="19"/>
    </row>
    <row r="39" spans="2:38" ht="13.5">
      <c r="B39" s="26" t="s">
        <v>42</v>
      </c>
      <c r="C39" s="65">
        <v>234835</v>
      </c>
      <c r="D39" s="66"/>
      <c r="E39" s="27">
        <v>120547</v>
      </c>
      <c r="F39" s="28">
        <v>114288</v>
      </c>
      <c r="G39" s="67">
        <f>IF(C39="","",IF(C39=0,"- ",ROUND(C39*100/C15,2)))</f>
        <v>16.54</v>
      </c>
      <c r="H39" s="68"/>
      <c r="I39" s="29">
        <f>IF(E39="","",IF(E39=0,"- ",ROUND(E39*100/C15,2)))</f>
        <v>8.49</v>
      </c>
      <c r="J39" s="30">
        <f>IF(F39="","",IF(F39=0,"- ",ROUND(F39*100/C15,2)))</f>
        <v>8.05</v>
      </c>
      <c r="K39" s="18"/>
      <c r="L39" s="25"/>
      <c r="M39" s="25"/>
      <c r="N39" s="25"/>
      <c r="O39" s="25"/>
      <c r="P39" s="25"/>
      <c r="Q39" s="25"/>
      <c r="R39" s="25"/>
      <c r="S39" s="19"/>
      <c r="U39" s="26" t="s">
        <v>42</v>
      </c>
      <c r="V39" s="65">
        <v>217435</v>
      </c>
      <c r="W39" s="66"/>
      <c r="X39" s="27">
        <v>111752</v>
      </c>
      <c r="Y39" s="28">
        <v>105683</v>
      </c>
      <c r="Z39" s="67">
        <f>IF(V39="","",IF(V39=0,"- ",ROUND(V39*100/V15,2)))</f>
        <v>15.45</v>
      </c>
      <c r="AA39" s="68"/>
      <c r="AB39" s="29">
        <f>IF(X39="","",IF(X39=0,"- ",ROUND(X39*100/V15,2)))</f>
        <v>7.94</v>
      </c>
      <c r="AC39" s="30">
        <f>IF(Y39="","",IF(Y39=0,"- ",ROUND(Y39*100/V15,2)))</f>
        <v>7.51</v>
      </c>
      <c r="AD39" s="18"/>
      <c r="AE39" s="25"/>
      <c r="AF39" s="25"/>
      <c r="AG39" s="25"/>
      <c r="AH39" s="25"/>
      <c r="AI39" s="25"/>
      <c r="AJ39" s="25"/>
      <c r="AK39" s="25"/>
      <c r="AL39" s="19"/>
    </row>
    <row r="40" spans="2:38" ht="13.5">
      <c r="B40" s="26" t="s">
        <v>43</v>
      </c>
      <c r="C40" s="65">
        <v>1006272</v>
      </c>
      <c r="D40" s="66"/>
      <c r="E40" s="27">
        <v>499967</v>
      </c>
      <c r="F40" s="28">
        <v>506305</v>
      </c>
      <c r="G40" s="67">
        <f>IF(C40="","",IF(C40=0,"- ",ROUND(C40*100/C15,2)))</f>
        <v>70.88</v>
      </c>
      <c r="H40" s="68"/>
      <c r="I40" s="29">
        <f>IF(E40="","",IF(E40=0,"- ",ROUND(E40*100/C15,2)))</f>
        <v>35.22</v>
      </c>
      <c r="J40" s="30">
        <f>IF(F40="","",IF(F40=0,"- ",ROUND(F40*100/C15,2)))</f>
        <v>35.66</v>
      </c>
      <c r="K40" s="18"/>
      <c r="L40" s="25"/>
      <c r="M40" s="25"/>
      <c r="N40" s="25"/>
      <c r="O40" s="25"/>
      <c r="P40" s="25"/>
      <c r="Q40" s="25"/>
      <c r="R40" s="25"/>
      <c r="S40" s="19"/>
      <c r="U40" s="26" t="s">
        <v>43</v>
      </c>
      <c r="V40" s="65">
        <v>1002407</v>
      </c>
      <c r="W40" s="66"/>
      <c r="X40" s="27">
        <v>497768</v>
      </c>
      <c r="Y40" s="28">
        <v>504639</v>
      </c>
      <c r="Z40" s="67">
        <f>IF(V40="","",IF(V40=0,"- ",ROUND(V40*100/V15,2)))</f>
        <v>71.23</v>
      </c>
      <c r="AA40" s="68"/>
      <c r="AB40" s="29">
        <f>IF(X40="","",IF(X40=0,"- ",ROUND(X40*100/V15,2)))</f>
        <v>35.37</v>
      </c>
      <c r="AC40" s="30">
        <f>IF(Y40="","",IF(Y40=0,"- ",ROUND(Y40*100/V15,2)))</f>
        <v>35.86</v>
      </c>
      <c r="AD40" s="18"/>
      <c r="AE40" s="25"/>
      <c r="AF40" s="25"/>
      <c r="AG40" s="25"/>
      <c r="AH40" s="25"/>
      <c r="AI40" s="25"/>
      <c r="AJ40" s="25"/>
      <c r="AK40" s="25"/>
      <c r="AL40" s="19"/>
    </row>
    <row r="41" spans="2:38" ht="13.5">
      <c r="B41" s="33" t="s">
        <v>44</v>
      </c>
      <c r="C41" s="59">
        <v>178581</v>
      </c>
      <c r="D41" s="60"/>
      <c r="E41" s="42">
        <v>67996</v>
      </c>
      <c r="F41" s="43">
        <v>110585</v>
      </c>
      <c r="G41" s="61">
        <f>IF(C41="","",IF(C41=0,"- ",ROUND(C41*100/C15,2)))</f>
        <v>12.58</v>
      </c>
      <c r="H41" s="62"/>
      <c r="I41" s="36">
        <f>IF(E41="","",IF(E41=0,"- ",ROUND(E41*100/C15,2)))</f>
        <v>4.79</v>
      </c>
      <c r="J41" s="37">
        <f>IF(F41="","",IF(F41=0,"- ",ROUND(F41*100/C15,2)))</f>
        <v>7.79</v>
      </c>
      <c r="K41" s="44"/>
      <c r="L41" s="45"/>
      <c r="M41" s="45"/>
      <c r="N41" s="45"/>
      <c r="O41" s="45"/>
      <c r="P41" s="45"/>
      <c r="Q41" s="45"/>
      <c r="R41" s="45"/>
      <c r="S41" s="46"/>
      <c r="U41" s="33" t="s">
        <v>44</v>
      </c>
      <c r="V41" s="59">
        <v>187458</v>
      </c>
      <c r="W41" s="60"/>
      <c r="X41" s="42">
        <v>71449</v>
      </c>
      <c r="Y41" s="43">
        <v>116009</v>
      </c>
      <c r="Z41" s="61">
        <f>IF(V41="","",IF(V41=0,"- ",ROUND(V41*100/V15,2)))</f>
        <v>13.32</v>
      </c>
      <c r="AA41" s="62"/>
      <c r="AB41" s="36">
        <f>IF(X41="","",IF(X41=0,"- ",ROUND(X41*100/V15,2)))</f>
        <v>5.08</v>
      </c>
      <c r="AC41" s="37">
        <f>IF(Y41="","",IF(Y41=0,"- ",ROUND(Y41*100/V15,2)))</f>
        <v>8.24</v>
      </c>
      <c r="AD41" s="44"/>
      <c r="AE41" s="45"/>
      <c r="AF41" s="45"/>
      <c r="AG41" s="45"/>
      <c r="AH41" s="45"/>
      <c r="AI41" s="45"/>
      <c r="AJ41" s="45"/>
      <c r="AK41" s="45"/>
      <c r="AL41" s="46"/>
    </row>
    <row r="42" spans="2:38" ht="13.5">
      <c r="B42" s="47"/>
      <c r="C42" s="48"/>
      <c r="D42" s="48"/>
      <c r="E42" s="49"/>
      <c r="F42" s="49"/>
      <c r="G42" s="50"/>
      <c r="H42" s="50"/>
      <c r="I42" s="50"/>
      <c r="J42" s="50"/>
      <c r="K42" s="25"/>
      <c r="L42" s="25"/>
      <c r="M42" s="25"/>
      <c r="N42" s="25"/>
      <c r="O42" s="25"/>
      <c r="P42" s="25"/>
      <c r="Q42" s="25"/>
      <c r="R42" s="25"/>
      <c r="S42" s="25"/>
      <c r="U42" s="47"/>
      <c r="V42" s="48"/>
      <c r="W42" s="48"/>
      <c r="X42" s="49"/>
      <c r="Y42" s="49"/>
      <c r="Z42" s="50"/>
      <c r="AA42" s="50"/>
      <c r="AB42" s="50"/>
      <c r="AC42" s="50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2:38" ht="13.5">
      <c r="B43" s="47"/>
      <c r="C43" s="51"/>
      <c r="D43" s="51"/>
      <c r="E43" s="52"/>
      <c r="F43" s="52"/>
      <c r="G43" s="53"/>
      <c r="H43" s="53"/>
      <c r="I43" s="54"/>
      <c r="J43" s="54"/>
      <c r="K43" s="25"/>
      <c r="L43" s="25"/>
      <c r="M43" s="25"/>
      <c r="N43" s="25"/>
      <c r="O43" s="25"/>
      <c r="P43" s="25"/>
      <c r="Q43" s="25"/>
      <c r="R43" s="25"/>
      <c r="S43" s="25"/>
      <c r="U43" s="47"/>
      <c r="V43" s="51"/>
      <c r="W43" s="51"/>
      <c r="X43" s="52"/>
      <c r="Y43" s="52"/>
      <c r="Z43" s="53"/>
      <c r="AA43" s="53"/>
      <c r="AB43" s="54"/>
      <c r="AC43" s="54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3.5" customHeight="1">
      <c r="B44" s="86" t="s">
        <v>46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U44" s="86" t="s">
        <v>47</v>
      </c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2:38" ht="13.5" customHeigh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</row>
    <row r="46" spans="2:38" ht="13.5" customHeight="1">
      <c r="B46" s="2"/>
      <c r="C46" s="3"/>
      <c r="D46" s="3"/>
      <c r="E46" s="3"/>
      <c r="F46" s="79" t="s">
        <v>0</v>
      </c>
      <c r="G46" s="80"/>
      <c r="H46" s="80"/>
      <c r="I46" s="80"/>
      <c r="J46" s="80"/>
      <c r="K46" s="80"/>
      <c r="L46" s="80"/>
      <c r="M46" s="80"/>
      <c r="N46" s="80"/>
      <c r="O46" s="81"/>
      <c r="P46" s="3"/>
      <c r="Q46" s="3"/>
      <c r="R46" s="3"/>
      <c r="S46" s="4"/>
      <c r="U46" s="2"/>
      <c r="V46" s="3"/>
      <c r="W46" s="3"/>
      <c r="X46" s="3"/>
      <c r="Y46" s="79" t="s">
        <v>0</v>
      </c>
      <c r="Z46" s="80"/>
      <c r="AA46" s="80"/>
      <c r="AB46" s="80"/>
      <c r="AC46" s="80"/>
      <c r="AD46" s="80"/>
      <c r="AE46" s="80"/>
      <c r="AF46" s="80"/>
      <c r="AG46" s="80"/>
      <c r="AH46" s="81"/>
      <c r="AI46" s="3"/>
      <c r="AJ46" s="3"/>
      <c r="AK46" s="3"/>
      <c r="AL46" s="4"/>
    </row>
    <row r="47" spans="2:38" ht="13.5" customHeight="1">
      <c r="B47" s="5"/>
      <c r="C47" s="6"/>
      <c r="D47" s="6"/>
      <c r="E47" s="6"/>
      <c r="F47" s="79"/>
      <c r="G47" s="80"/>
      <c r="H47" s="80"/>
      <c r="I47" s="80"/>
      <c r="J47" s="80"/>
      <c r="K47" s="80"/>
      <c r="L47" s="80"/>
      <c r="M47" s="80"/>
      <c r="N47" s="80"/>
      <c r="O47" s="81"/>
      <c r="P47" s="6"/>
      <c r="Q47" s="6"/>
      <c r="R47" s="6"/>
      <c r="S47" s="7"/>
      <c r="U47" s="5"/>
      <c r="V47" s="6"/>
      <c r="W47" s="6"/>
      <c r="X47" s="6"/>
      <c r="Y47" s="79"/>
      <c r="Z47" s="80"/>
      <c r="AA47" s="80"/>
      <c r="AB47" s="80"/>
      <c r="AC47" s="80"/>
      <c r="AD47" s="80"/>
      <c r="AE47" s="80"/>
      <c r="AF47" s="80"/>
      <c r="AG47" s="80"/>
      <c r="AH47" s="81"/>
      <c r="AI47" s="6"/>
      <c r="AJ47" s="6"/>
      <c r="AK47" s="6"/>
      <c r="AL47" s="7"/>
    </row>
    <row r="48" spans="2:38" ht="13.5">
      <c r="B48" s="84" t="s">
        <v>1</v>
      </c>
      <c r="C48" s="84"/>
      <c r="D48" s="8"/>
      <c r="E48" s="9"/>
      <c r="F48" s="89" t="s">
        <v>2</v>
      </c>
      <c r="G48" s="90"/>
      <c r="H48" s="90"/>
      <c r="I48" s="90"/>
      <c r="J48" s="90"/>
      <c r="K48" s="90"/>
      <c r="L48" s="90"/>
      <c r="M48" s="90"/>
      <c r="N48" s="90"/>
      <c r="O48" s="91"/>
      <c r="P48" s="9"/>
      <c r="Q48" s="10"/>
      <c r="R48" s="92" t="s">
        <v>3</v>
      </c>
      <c r="S48" s="92"/>
      <c r="U48" s="84" t="s">
        <v>1</v>
      </c>
      <c r="V48" s="84"/>
      <c r="W48" s="8"/>
      <c r="X48" s="9"/>
      <c r="Y48" s="89" t="s">
        <v>2</v>
      </c>
      <c r="Z48" s="90"/>
      <c r="AA48" s="90"/>
      <c r="AB48" s="90"/>
      <c r="AC48" s="90"/>
      <c r="AD48" s="90"/>
      <c r="AE48" s="90"/>
      <c r="AF48" s="90"/>
      <c r="AG48" s="90"/>
      <c r="AH48" s="91"/>
      <c r="AI48" s="9"/>
      <c r="AJ48" s="10"/>
      <c r="AK48" s="92" t="s">
        <v>3</v>
      </c>
      <c r="AL48" s="92"/>
    </row>
    <row r="49" spans="2:38" ht="13.5">
      <c r="B49" s="82"/>
      <c r="C49" s="82"/>
      <c r="D49" s="82" t="s">
        <v>4</v>
      </c>
      <c r="E49" s="82"/>
      <c r="F49" s="82" t="s">
        <v>5</v>
      </c>
      <c r="G49" s="82"/>
      <c r="H49" s="82" t="s">
        <v>6</v>
      </c>
      <c r="I49" s="82"/>
      <c r="J49" s="82" t="s">
        <v>7</v>
      </c>
      <c r="K49" s="82"/>
      <c r="L49" s="82" t="s">
        <v>8</v>
      </c>
      <c r="M49" s="82"/>
      <c r="N49" s="82" t="s">
        <v>9</v>
      </c>
      <c r="O49" s="82"/>
      <c r="P49" s="82" t="s">
        <v>10</v>
      </c>
      <c r="Q49" s="82"/>
      <c r="R49" s="84" t="s">
        <v>11</v>
      </c>
      <c r="S49" s="85"/>
      <c r="U49" s="82"/>
      <c r="V49" s="82"/>
      <c r="W49" s="82" t="s">
        <v>4</v>
      </c>
      <c r="X49" s="82"/>
      <c r="Y49" s="82" t="s">
        <v>5</v>
      </c>
      <c r="Z49" s="82"/>
      <c r="AA49" s="82" t="s">
        <v>6</v>
      </c>
      <c r="AB49" s="82"/>
      <c r="AC49" s="82" t="s">
        <v>7</v>
      </c>
      <c r="AD49" s="82"/>
      <c r="AE49" s="82" t="s">
        <v>8</v>
      </c>
      <c r="AF49" s="82"/>
      <c r="AG49" s="82" t="s">
        <v>9</v>
      </c>
      <c r="AH49" s="82"/>
      <c r="AI49" s="82" t="s">
        <v>10</v>
      </c>
      <c r="AJ49" s="82"/>
      <c r="AK49" s="84" t="s">
        <v>11</v>
      </c>
      <c r="AL49" s="85"/>
    </row>
    <row r="50" spans="2:38" ht="13.5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4"/>
      <c r="U50" s="12"/>
      <c r="V50" s="13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3"/>
      <c r="AI50" s="12"/>
      <c r="AJ50" s="13"/>
      <c r="AK50" s="12"/>
      <c r="AL50" s="14"/>
    </row>
    <row r="51" spans="2:38" ht="13.5">
      <c r="B51" s="77">
        <v>547901</v>
      </c>
      <c r="C51" s="77"/>
      <c r="D51" s="77">
        <v>188412</v>
      </c>
      <c r="E51" s="77"/>
      <c r="F51" s="77">
        <v>107613</v>
      </c>
      <c r="G51" s="77"/>
      <c r="H51" s="77">
        <v>86472</v>
      </c>
      <c r="I51" s="77"/>
      <c r="J51" s="77">
        <v>104886</v>
      </c>
      <c r="K51" s="77"/>
      <c r="L51" s="77">
        <v>41632</v>
      </c>
      <c r="M51" s="77"/>
      <c r="N51" s="77">
        <v>13637</v>
      </c>
      <c r="O51" s="77"/>
      <c r="P51" s="77">
        <v>5249</v>
      </c>
      <c r="Q51" s="77"/>
      <c r="R51" s="78">
        <f>IF(C56="","",ROUND(C56/B51,2))</f>
        <v>2.58</v>
      </c>
      <c r="S51" s="78"/>
      <c r="U51" s="77">
        <v>555143</v>
      </c>
      <c r="V51" s="77"/>
      <c r="W51" s="77">
        <v>193873</v>
      </c>
      <c r="X51" s="77"/>
      <c r="Y51" s="77">
        <v>113273</v>
      </c>
      <c r="Z51" s="77"/>
      <c r="AA51" s="77">
        <v>88955</v>
      </c>
      <c r="AB51" s="77"/>
      <c r="AC51" s="77">
        <v>101865</v>
      </c>
      <c r="AD51" s="77"/>
      <c r="AE51" s="77">
        <v>39776</v>
      </c>
      <c r="AF51" s="77"/>
      <c r="AG51" s="77">
        <v>12469</v>
      </c>
      <c r="AH51" s="77"/>
      <c r="AI51" s="77">
        <v>4932</v>
      </c>
      <c r="AJ51" s="77"/>
      <c r="AK51" s="78">
        <f>IF(V56="","",ROUND(V56/U51,2))</f>
        <v>2.53</v>
      </c>
      <c r="AL51" s="78"/>
    </row>
    <row r="52" spans="2:38" ht="13.5" customHeight="1">
      <c r="B52" s="2"/>
      <c r="C52" s="3"/>
      <c r="D52" s="3"/>
      <c r="E52" s="3"/>
      <c r="F52" s="79" t="s">
        <v>12</v>
      </c>
      <c r="G52" s="80"/>
      <c r="H52" s="80"/>
      <c r="I52" s="80"/>
      <c r="J52" s="80"/>
      <c r="K52" s="80"/>
      <c r="L52" s="80"/>
      <c r="M52" s="80"/>
      <c r="N52" s="80"/>
      <c r="O52" s="81"/>
      <c r="P52" s="3"/>
      <c r="Q52" s="3"/>
      <c r="R52" s="3"/>
      <c r="S52" s="4"/>
      <c r="U52" s="2"/>
      <c r="V52" s="3"/>
      <c r="W52" s="3"/>
      <c r="X52" s="3"/>
      <c r="Y52" s="79" t="s">
        <v>12</v>
      </c>
      <c r="Z52" s="80"/>
      <c r="AA52" s="80"/>
      <c r="AB52" s="80"/>
      <c r="AC52" s="80"/>
      <c r="AD52" s="80"/>
      <c r="AE52" s="80"/>
      <c r="AF52" s="80"/>
      <c r="AG52" s="80"/>
      <c r="AH52" s="81"/>
      <c r="AI52" s="3"/>
      <c r="AJ52" s="3"/>
      <c r="AK52" s="3"/>
      <c r="AL52" s="4"/>
    </row>
    <row r="53" spans="2:38" ht="13.5" customHeight="1">
      <c r="B53" s="5"/>
      <c r="C53" s="6"/>
      <c r="D53" s="6"/>
      <c r="E53" s="6"/>
      <c r="F53" s="79"/>
      <c r="G53" s="80"/>
      <c r="H53" s="80"/>
      <c r="I53" s="80"/>
      <c r="J53" s="80"/>
      <c r="K53" s="80"/>
      <c r="L53" s="80"/>
      <c r="M53" s="80"/>
      <c r="N53" s="80"/>
      <c r="O53" s="81"/>
      <c r="P53" s="6"/>
      <c r="Q53" s="6"/>
      <c r="R53" s="6"/>
      <c r="S53" s="7"/>
      <c r="U53" s="5"/>
      <c r="V53" s="6"/>
      <c r="W53" s="6"/>
      <c r="X53" s="6"/>
      <c r="Y53" s="79"/>
      <c r="Z53" s="80"/>
      <c r="AA53" s="80"/>
      <c r="AB53" s="80"/>
      <c r="AC53" s="80"/>
      <c r="AD53" s="80"/>
      <c r="AE53" s="80"/>
      <c r="AF53" s="80"/>
      <c r="AG53" s="80"/>
      <c r="AH53" s="81"/>
      <c r="AI53" s="6"/>
      <c r="AJ53" s="6"/>
      <c r="AK53" s="6"/>
      <c r="AL53" s="7"/>
    </row>
    <row r="54" spans="2:38" ht="13.5">
      <c r="B54" s="15"/>
      <c r="C54" s="82" t="s">
        <v>13</v>
      </c>
      <c r="D54" s="82"/>
      <c r="E54" s="82"/>
      <c r="F54" s="82"/>
      <c r="G54" s="82" t="s">
        <v>14</v>
      </c>
      <c r="H54" s="82"/>
      <c r="I54" s="82"/>
      <c r="J54" s="82"/>
      <c r="K54" s="16"/>
      <c r="L54" s="83" t="s">
        <v>15</v>
      </c>
      <c r="M54" s="83"/>
      <c r="N54" s="83"/>
      <c r="O54" s="83"/>
      <c r="P54" s="83"/>
      <c r="Q54" s="83"/>
      <c r="R54" s="83"/>
      <c r="S54" s="14"/>
      <c r="U54" s="15"/>
      <c r="V54" s="82" t="s">
        <v>13</v>
      </c>
      <c r="W54" s="82"/>
      <c r="X54" s="82"/>
      <c r="Y54" s="82"/>
      <c r="Z54" s="82" t="s">
        <v>14</v>
      </c>
      <c r="AA54" s="82"/>
      <c r="AB54" s="82"/>
      <c r="AC54" s="82"/>
      <c r="AD54" s="16"/>
      <c r="AE54" s="83" t="s">
        <v>15</v>
      </c>
      <c r="AF54" s="83"/>
      <c r="AG54" s="83"/>
      <c r="AH54" s="83"/>
      <c r="AI54" s="83"/>
      <c r="AJ54" s="83"/>
      <c r="AK54" s="83"/>
      <c r="AL54" s="14"/>
    </row>
    <row r="55" spans="2:38" ht="13.5">
      <c r="B55" s="17"/>
      <c r="C55" s="82" t="s">
        <v>1</v>
      </c>
      <c r="D55" s="82"/>
      <c r="E55" s="11" t="s">
        <v>16</v>
      </c>
      <c r="F55" s="11" t="s">
        <v>17</v>
      </c>
      <c r="G55" s="82" t="s">
        <v>1</v>
      </c>
      <c r="H55" s="82"/>
      <c r="I55" s="11" t="s">
        <v>16</v>
      </c>
      <c r="J55" s="11" t="s">
        <v>17</v>
      </c>
      <c r="K55" s="18"/>
      <c r="L55" s="64"/>
      <c r="M55" s="64"/>
      <c r="N55" s="64"/>
      <c r="O55" s="64"/>
      <c r="P55" s="64"/>
      <c r="Q55" s="64"/>
      <c r="R55" s="64"/>
      <c r="S55" s="19"/>
      <c r="U55" s="17"/>
      <c r="V55" s="82" t="s">
        <v>1</v>
      </c>
      <c r="W55" s="82"/>
      <c r="X55" s="11" t="s">
        <v>16</v>
      </c>
      <c r="Y55" s="11" t="s">
        <v>17</v>
      </c>
      <c r="Z55" s="82" t="s">
        <v>1</v>
      </c>
      <c r="AA55" s="82"/>
      <c r="AB55" s="11" t="s">
        <v>16</v>
      </c>
      <c r="AC55" s="11" t="s">
        <v>17</v>
      </c>
      <c r="AD55" s="18"/>
      <c r="AE55" s="64"/>
      <c r="AF55" s="64"/>
      <c r="AG55" s="64"/>
      <c r="AH55" s="64"/>
      <c r="AI55" s="64"/>
      <c r="AJ55" s="64"/>
      <c r="AK55" s="64"/>
      <c r="AL55" s="19"/>
    </row>
    <row r="56" spans="2:38" ht="13.5">
      <c r="B56" s="20" t="s">
        <v>18</v>
      </c>
      <c r="C56" s="73">
        <v>1411073</v>
      </c>
      <c r="D56" s="74"/>
      <c r="E56" s="21">
        <v>683506</v>
      </c>
      <c r="F56" s="22">
        <v>727567</v>
      </c>
      <c r="G56" s="75">
        <f>IF(C56="","",IF(C56=0,"- ",ROUND(C56*100/C56,2)))</f>
        <v>100</v>
      </c>
      <c r="H56" s="76"/>
      <c r="I56" s="23">
        <f>IF(E56="","",IF(E56=0,"- ",ROUND(E56*100/C56,2)))</f>
        <v>48.44</v>
      </c>
      <c r="J56" s="24">
        <f>IF(F56="","",IF(F56=0,"- ",ROUND(F56*100/C56,2)))</f>
        <v>51.56</v>
      </c>
      <c r="K56" s="18"/>
      <c r="L56" s="25"/>
      <c r="M56" s="25"/>
      <c r="N56" s="25"/>
      <c r="P56" s="25"/>
      <c r="Q56" s="25"/>
      <c r="R56" s="25"/>
      <c r="S56" s="19"/>
      <c r="U56" s="20" t="s">
        <v>18</v>
      </c>
      <c r="V56" s="73">
        <v>1404548</v>
      </c>
      <c r="W56" s="74"/>
      <c r="X56" s="21">
        <v>679177</v>
      </c>
      <c r="Y56" s="22">
        <v>725371</v>
      </c>
      <c r="Z56" s="75">
        <f>IF(V56="","",IF(V56=0,"- ",ROUND(V56*100/V56,2)))</f>
        <v>100</v>
      </c>
      <c r="AA56" s="76"/>
      <c r="AB56" s="23">
        <f>IF(X56="","",IF(X56=0,"- ",ROUND(X56*100/V56,2)))</f>
        <v>48.36</v>
      </c>
      <c r="AC56" s="24">
        <f>IF(Y56="","",IF(Y56=0,"- ",ROUND(Y56*100/V56,2)))</f>
        <v>51.64</v>
      </c>
      <c r="AD56" s="18"/>
      <c r="AE56" s="25"/>
      <c r="AF56" s="25"/>
      <c r="AG56" s="25"/>
      <c r="AI56" s="25"/>
      <c r="AJ56" s="25"/>
      <c r="AK56" s="25"/>
      <c r="AL56" s="19"/>
    </row>
    <row r="57" spans="2:38" ht="13.5">
      <c r="B57" s="26" t="s">
        <v>19</v>
      </c>
      <c r="C57" s="65">
        <v>67441</v>
      </c>
      <c r="D57" s="66"/>
      <c r="E57" s="27">
        <v>34627</v>
      </c>
      <c r="F57" s="28">
        <v>32814</v>
      </c>
      <c r="G57" s="67">
        <f>IF(C57="","",IF(C57=0,"- ",ROUND(C57*100/C56,2)))</f>
        <v>4.78</v>
      </c>
      <c r="H57" s="68"/>
      <c r="I57" s="29">
        <f>IF(E57="","",IF(E57=0,"- ",ROUND(E57*100/C56,2)))</f>
        <v>2.45</v>
      </c>
      <c r="J57" s="30">
        <f>IF(F57="","",IF(F57=0,"- ",ROUND(F57*100/C56,2)))</f>
        <v>2.33</v>
      </c>
      <c r="K57" s="18"/>
      <c r="L57" s="25"/>
      <c r="M57" s="25"/>
      <c r="N57" s="25"/>
      <c r="O57" s="25"/>
      <c r="P57" s="25"/>
      <c r="Q57" s="25"/>
      <c r="R57" s="25"/>
      <c r="S57" s="19"/>
      <c r="U57" s="26" t="s">
        <v>19</v>
      </c>
      <c r="V57" s="65">
        <v>63704</v>
      </c>
      <c r="W57" s="66"/>
      <c r="X57" s="27">
        <v>32805</v>
      </c>
      <c r="Y57" s="28">
        <v>30899</v>
      </c>
      <c r="Z57" s="67">
        <f>IF(V57="","",IF(V57=0,"- ",ROUND(V57*100/V56,2)))</f>
        <v>4.54</v>
      </c>
      <c r="AA57" s="68"/>
      <c r="AB57" s="29">
        <f>IF(X57="","",IF(X57=0,"- ",ROUND(X57*100/V56,2)))</f>
        <v>2.34</v>
      </c>
      <c r="AC57" s="30">
        <f>IF(Y57="","",IF(Y57=0,"- ",ROUND(Y57*100/V56,2)))</f>
        <v>2.2</v>
      </c>
      <c r="AD57" s="18"/>
      <c r="AE57" s="25"/>
      <c r="AF57" s="25"/>
      <c r="AG57" s="25"/>
      <c r="AH57" s="25"/>
      <c r="AI57" s="25"/>
      <c r="AJ57" s="25"/>
      <c r="AK57" s="25"/>
      <c r="AL57" s="19"/>
    </row>
    <row r="58" spans="2:38" ht="13.5">
      <c r="B58" s="26" t="s">
        <v>20</v>
      </c>
      <c r="C58" s="65">
        <v>73428</v>
      </c>
      <c r="D58" s="66"/>
      <c r="E58" s="27">
        <v>37767</v>
      </c>
      <c r="F58" s="28">
        <v>35661</v>
      </c>
      <c r="G58" s="67">
        <f>IF(C58="","",IF(C58=0,"- ",ROUND(C58*100/C56,2)))</f>
        <v>5.2</v>
      </c>
      <c r="H58" s="68"/>
      <c r="I58" s="29">
        <f>IF(E58="","",IF(E58=0,"- ",ROUND(E58*100/C56,2)))</f>
        <v>2.68</v>
      </c>
      <c r="J58" s="30">
        <f>IF(F58="","",IF(F58=0,"- ",ROUND(F58*100/C56,2)))</f>
        <v>2.53</v>
      </c>
      <c r="K58" s="18"/>
      <c r="L58" s="25"/>
      <c r="M58" s="25"/>
      <c r="N58" s="25"/>
      <c r="O58" s="31">
        <v>100</v>
      </c>
      <c r="P58" s="25"/>
      <c r="Q58" s="25"/>
      <c r="R58" s="25"/>
      <c r="S58" s="19"/>
      <c r="U58" s="26" t="s">
        <v>20</v>
      </c>
      <c r="V58" s="65">
        <v>70269</v>
      </c>
      <c r="W58" s="66"/>
      <c r="X58" s="27">
        <v>35868</v>
      </c>
      <c r="Y58" s="28">
        <v>34401</v>
      </c>
      <c r="Z58" s="67">
        <f>IF(V58="","",IF(V58=0,"- ",ROUND(V58*100/V56,2)))</f>
        <v>5</v>
      </c>
      <c r="AA58" s="68"/>
      <c r="AB58" s="29">
        <f>IF(X58="","",IF(X58=0,"- ",ROUND(X58*100/V56,2)))</f>
        <v>2.55</v>
      </c>
      <c r="AC58" s="30">
        <f>IF(Y58="","",IF(Y58=0,"- ",ROUND(Y58*100/V56,2)))</f>
        <v>2.45</v>
      </c>
      <c r="AD58" s="18"/>
      <c r="AE58" s="25"/>
      <c r="AF58" s="25"/>
      <c r="AG58" s="25"/>
      <c r="AH58" s="31">
        <v>100</v>
      </c>
      <c r="AI58" s="25"/>
      <c r="AJ58" s="25"/>
      <c r="AK58" s="25"/>
      <c r="AL58" s="19"/>
    </row>
    <row r="59" spans="2:38" ht="13.5">
      <c r="B59" s="26" t="s">
        <v>21</v>
      </c>
      <c r="C59" s="65">
        <v>84667</v>
      </c>
      <c r="D59" s="66"/>
      <c r="E59" s="27">
        <v>43401</v>
      </c>
      <c r="F59" s="28">
        <v>41266</v>
      </c>
      <c r="G59" s="67">
        <f>IF(C59="","",IF(C59=0,"- ",ROUND(C59*100/C56,2)))</f>
        <v>6</v>
      </c>
      <c r="H59" s="68"/>
      <c r="I59" s="29">
        <f>IF(E59="","",IF(E59=0,"- ",ROUND(E59*100/C56,2)))</f>
        <v>3.08</v>
      </c>
      <c r="J59" s="30">
        <f>IF(F59="","",IF(F59=0,"- ",ROUND(F59*100/C56,2)))</f>
        <v>2.92</v>
      </c>
      <c r="K59" s="18"/>
      <c r="L59" s="25"/>
      <c r="M59" s="25"/>
      <c r="N59" s="25"/>
      <c r="O59" s="32">
        <v>95</v>
      </c>
      <c r="P59" s="25"/>
      <c r="Q59" s="25"/>
      <c r="R59" s="25"/>
      <c r="S59" s="19"/>
      <c r="U59" s="26" t="s">
        <v>21</v>
      </c>
      <c r="V59" s="65">
        <v>76992</v>
      </c>
      <c r="W59" s="66"/>
      <c r="X59" s="27">
        <v>39812</v>
      </c>
      <c r="Y59" s="28">
        <v>37180</v>
      </c>
      <c r="Z59" s="67">
        <f>IF(V59="","",IF(V59=0,"- ",ROUND(V59*100/V56,2)))</f>
        <v>5.48</v>
      </c>
      <c r="AA59" s="68"/>
      <c r="AB59" s="29">
        <f>IF(X59="","",IF(X59=0,"- ",ROUND(X59*100/V56,2)))</f>
        <v>2.83</v>
      </c>
      <c r="AC59" s="30">
        <f>IF(Y59="","",IF(Y59=0,"- ",ROUND(Y59*100/V56,2)))</f>
        <v>2.65</v>
      </c>
      <c r="AD59" s="18"/>
      <c r="AE59" s="25"/>
      <c r="AF59" s="25"/>
      <c r="AG59" s="25"/>
      <c r="AH59" s="32">
        <v>95</v>
      </c>
      <c r="AI59" s="25"/>
      <c r="AJ59" s="25"/>
      <c r="AK59" s="25"/>
      <c r="AL59" s="19"/>
    </row>
    <row r="60" spans="2:38" ht="13.5">
      <c r="B60" s="26" t="s">
        <v>22</v>
      </c>
      <c r="C60" s="65">
        <v>113686</v>
      </c>
      <c r="D60" s="66"/>
      <c r="E60" s="27">
        <v>57533</v>
      </c>
      <c r="F60" s="28">
        <v>56153</v>
      </c>
      <c r="G60" s="67">
        <f>IF(C60="","",IF(C60=0,"- ",ROUND(C60*100/C56,2)))</f>
        <v>8.06</v>
      </c>
      <c r="H60" s="68"/>
      <c r="I60" s="29">
        <f>IF(E60="","",IF(E60=0,"- ",ROUND(E60*100/C56,2)))</f>
        <v>4.08</v>
      </c>
      <c r="J60" s="30">
        <f>IF(F60="","",IF(F60=0,"- ",ROUND(F60*100/C56,2)))</f>
        <v>3.98</v>
      </c>
      <c r="K60" s="18"/>
      <c r="L60" s="25"/>
      <c r="M60" s="25"/>
      <c r="N60" s="25"/>
      <c r="O60" s="32">
        <v>90</v>
      </c>
      <c r="P60" s="25"/>
      <c r="Q60" s="25"/>
      <c r="R60" s="25"/>
      <c r="S60" s="19"/>
      <c r="U60" s="26" t="s">
        <v>22</v>
      </c>
      <c r="V60" s="65">
        <v>105630</v>
      </c>
      <c r="W60" s="66"/>
      <c r="X60" s="27">
        <v>53502</v>
      </c>
      <c r="Y60" s="28">
        <v>52128</v>
      </c>
      <c r="Z60" s="67">
        <f>IF(V60="","",IF(V60=0,"- ",ROUND(V60*100/V56,2)))</f>
        <v>7.52</v>
      </c>
      <c r="AA60" s="68"/>
      <c r="AB60" s="29">
        <f>IF(X60="","",IF(X60=0,"- ",ROUND(X60*100/V56,2)))</f>
        <v>3.81</v>
      </c>
      <c r="AC60" s="30">
        <f>IF(Y60="","",IF(Y60=0,"- ",ROUND(Y60*100/V56,2)))</f>
        <v>3.71</v>
      </c>
      <c r="AD60" s="18"/>
      <c r="AE60" s="25"/>
      <c r="AF60" s="25"/>
      <c r="AG60" s="25"/>
      <c r="AH60" s="32">
        <v>90</v>
      </c>
      <c r="AI60" s="25"/>
      <c r="AJ60" s="25"/>
      <c r="AK60" s="25"/>
      <c r="AL60" s="19"/>
    </row>
    <row r="61" spans="2:38" ht="13.5">
      <c r="B61" s="26" t="s">
        <v>23</v>
      </c>
      <c r="C61" s="65">
        <v>130914</v>
      </c>
      <c r="D61" s="66"/>
      <c r="E61" s="27">
        <v>68820</v>
      </c>
      <c r="F61" s="28">
        <v>62094</v>
      </c>
      <c r="G61" s="67">
        <f>IF(C61="","",IF(C61=0,"- ",ROUND(C61*100/C56,2)))</f>
        <v>9.28</v>
      </c>
      <c r="H61" s="68"/>
      <c r="I61" s="29">
        <f>IF(E61="","",IF(E61=0,"- ",ROUND(E61*100/C56,2)))</f>
        <v>4.88</v>
      </c>
      <c r="J61" s="30">
        <f>IF(F61="","",IF(F61=0,"- ",ROUND(F61*100/C56,2)))</f>
        <v>4.4</v>
      </c>
      <c r="K61" s="18"/>
      <c r="L61" s="25"/>
      <c r="M61" s="25"/>
      <c r="N61" s="25"/>
      <c r="O61" s="32">
        <v>85</v>
      </c>
      <c r="P61" s="25"/>
      <c r="Q61" s="25"/>
      <c r="R61" s="25"/>
      <c r="S61" s="19"/>
      <c r="U61" s="26" t="s">
        <v>23</v>
      </c>
      <c r="V61" s="65">
        <v>137559</v>
      </c>
      <c r="W61" s="66"/>
      <c r="X61" s="27">
        <v>71653</v>
      </c>
      <c r="Y61" s="28">
        <v>65906</v>
      </c>
      <c r="Z61" s="67">
        <f>IF(V61="","",IF(V61=0,"- ",ROUND(V61*100/V56,2)))</f>
        <v>9.79</v>
      </c>
      <c r="AA61" s="68"/>
      <c r="AB61" s="29">
        <f>IF(X61="","",IF(X61=0,"- ",ROUND(X61*100/V56,2)))</f>
        <v>5.1</v>
      </c>
      <c r="AC61" s="30">
        <f>IF(Y61="","",IF(Y61=0,"- ",ROUND(Y61*100/V56,2)))</f>
        <v>4.69</v>
      </c>
      <c r="AD61" s="18"/>
      <c r="AE61" s="25"/>
      <c r="AF61" s="25"/>
      <c r="AG61" s="25"/>
      <c r="AH61" s="32">
        <v>85</v>
      </c>
      <c r="AI61" s="25"/>
      <c r="AJ61" s="25"/>
      <c r="AK61" s="25"/>
      <c r="AL61" s="19"/>
    </row>
    <row r="62" spans="2:38" ht="13.5">
      <c r="B62" s="26" t="s">
        <v>24</v>
      </c>
      <c r="C62" s="65">
        <v>101107</v>
      </c>
      <c r="D62" s="66"/>
      <c r="E62" s="27">
        <v>50818</v>
      </c>
      <c r="F62" s="28">
        <v>50289</v>
      </c>
      <c r="G62" s="67">
        <f>IF(C62="","",IF(C62=0,"- ",ROUND(C62*100/C56,2)))</f>
        <v>7.17</v>
      </c>
      <c r="H62" s="68"/>
      <c r="I62" s="29">
        <f>IF(E62="","",IF(E62=0,"- ",ROUND(E62*100/C56,2)))</f>
        <v>3.6</v>
      </c>
      <c r="J62" s="30">
        <f>IF(F62="","",IF(F62=0,"- ",ROUND(F62*100/C56,2)))</f>
        <v>3.56</v>
      </c>
      <c r="K62" s="18"/>
      <c r="L62" s="25"/>
      <c r="M62" s="25"/>
      <c r="N62" s="25"/>
      <c r="O62" s="32">
        <v>80</v>
      </c>
      <c r="P62" s="25"/>
      <c r="Q62" s="25"/>
      <c r="R62" s="25"/>
      <c r="S62" s="19"/>
      <c r="U62" s="26" t="s">
        <v>24</v>
      </c>
      <c r="V62" s="65">
        <v>103838</v>
      </c>
      <c r="W62" s="66"/>
      <c r="X62" s="27">
        <v>52002</v>
      </c>
      <c r="Y62" s="28">
        <v>51836</v>
      </c>
      <c r="Z62" s="67">
        <f>IF(V62="","",IF(V62=0,"- ",ROUND(V62*100/V56,2)))</f>
        <v>7.39</v>
      </c>
      <c r="AA62" s="68"/>
      <c r="AB62" s="29">
        <f>IF(X62="","",IF(X62=0,"- ",ROUND(X62*100/V56,2)))</f>
        <v>3.7</v>
      </c>
      <c r="AC62" s="30">
        <f>IF(Y62="","",IF(Y62=0,"- ",ROUND(Y62*100/V56,2)))</f>
        <v>3.69</v>
      </c>
      <c r="AD62" s="18"/>
      <c r="AE62" s="25"/>
      <c r="AF62" s="25"/>
      <c r="AG62" s="25"/>
      <c r="AH62" s="32">
        <v>80</v>
      </c>
      <c r="AI62" s="25"/>
      <c r="AJ62" s="25"/>
      <c r="AK62" s="25"/>
      <c r="AL62" s="19"/>
    </row>
    <row r="63" spans="2:38" ht="13.5">
      <c r="B63" s="26" t="s">
        <v>25</v>
      </c>
      <c r="C63" s="65">
        <v>83668</v>
      </c>
      <c r="D63" s="66"/>
      <c r="E63" s="27">
        <v>42211</v>
      </c>
      <c r="F63" s="28">
        <v>41457</v>
      </c>
      <c r="G63" s="67">
        <f>IF(C63="","",IF(C63=0,"- ",ROUND(C63*100/C56,2)))</f>
        <v>5.93</v>
      </c>
      <c r="H63" s="68"/>
      <c r="I63" s="29">
        <f>IF(E63="","",IF(E63=0,"- ",ROUND(E63*100/C56,2)))</f>
        <v>2.99</v>
      </c>
      <c r="J63" s="30">
        <f>IF(F63="","",IF(F63=0,"- ",ROUND(F63*100/C56,2)))</f>
        <v>2.94</v>
      </c>
      <c r="K63" s="18"/>
      <c r="L63" s="25"/>
      <c r="M63" s="25"/>
      <c r="N63" s="25"/>
      <c r="O63" s="32">
        <v>75</v>
      </c>
      <c r="P63" s="25"/>
      <c r="Q63" s="25"/>
      <c r="R63" s="25"/>
      <c r="S63" s="19"/>
      <c r="U63" s="26" t="s">
        <v>25</v>
      </c>
      <c r="V63" s="65">
        <v>85713</v>
      </c>
      <c r="W63" s="66"/>
      <c r="X63" s="27">
        <v>43235</v>
      </c>
      <c r="Y63" s="28">
        <v>42478</v>
      </c>
      <c r="Z63" s="67">
        <f>IF(V63="","",IF(V63=0,"- ",ROUND(V63*100/V56,2)))</f>
        <v>6.1</v>
      </c>
      <c r="AA63" s="68"/>
      <c r="AB63" s="29">
        <f>IF(X63="","",IF(X63=0,"- ",ROUND(X63*100/V56,2)))</f>
        <v>3.08</v>
      </c>
      <c r="AC63" s="30">
        <f>IF(Y63="","",IF(Y63=0,"- ",ROUND(Y63*100/V56,2)))</f>
        <v>3.02</v>
      </c>
      <c r="AD63" s="18"/>
      <c r="AE63" s="25"/>
      <c r="AF63" s="25"/>
      <c r="AG63" s="25"/>
      <c r="AH63" s="32">
        <v>75</v>
      </c>
      <c r="AI63" s="25"/>
      <c r="AJ63" s="25"/>
      <c r="AK63" s="25"/>
      <c r="AL63" s="19"/>
    </row>
    <row r="64" spans="2:38" ht="13.5">
      <c r="B64" s="26" t="s">
        <v>26</v>
      </c>
      <c r="C64" s="65">
        <v>90706</v>
      </c>
      <c r="D64" s="66"/>
      <c r="E64" s="27">
        <v>45115</v>
      </c>
      <c r="F64" s="28">
        <v>45591</v>
      </c>
      <c r="G64" s="67">
        <f>IF(C64="","",IF(C64=0,"- ",ROUND(C64*100/C56,2)))</f>
        <v>6.43</v>
      </c>
      <c r="H64" s="68"/>
      <c r="I64" s="29">
        <f>IF(E64="","",IF(E64=0,"- ",ROUND(E64*100/C56,2)))</f>
        <v>3.2</v>
      </c>
      <c r="J64" s="30">
        <f>IF(F64="","",IF(F64=0,"- ",ROUND(F64*100/C56,2)))</f>
        <v>3.23</v>
      </c>
      <c r="K64" s="18"/>
      <c r="L64" s="25"/>
      <c r="M64" s="25"/>
      <c r="N64" s="25"/>
      <c r="O64" s="32">
        <v>70</v>
      </c>
      <c r="P64" s="25"/>
      <c r="Q64" s="25"/>
      <c r="R64" s="25"/>
      <c r="S64" s="19"/>
      <c r="U64" s="26" t="s">
        <v>26</v>
      </c>
      <c r="V64" s="65">
        <v>80596</v>
      </c>
      <c r="W64" s="66"/>
      <c r="X64" s="27">
        <v>40160</v>
      </c>
      <c r="Y64" s="28">
        <v>40436</v>
      </c>
      <c r="Z64" s="67">
        <f>IF(V64="","",IF(V64=0,"- ",ROUND(V64*100/V56,2)))</f>
        <v>5.74</v>
      </c>
      <c r="AA64" s="68"/>
      <c r="AB64" s="29">
        <f>IF(X64="","",IF(X64=0,"- ",ROUND(X64*100/V56,2)))</f>
        <v>2.86</v>
      </c>
      <c r="AC64" s="30">
        <f>IF(Y64="","",IF(Y64=0,"- ",ROUND(Y64*100/V56,2)))</f>
        <v>2.88</v>
      </c>
      <c r="AD64" s="18"/>
      <c r="AE64" s="25"/>
      <c r="AF64" s="25"/>
      <c r="AG64" s="25"/>
      <c r="AH64" s="32">
        <v>70</v>
      </c>
      <c r="AI64" s="25"/>
      <c r="AJ64" s="25"/>
      <c r="AK64" s="25"/>
      <c r="AL64" s="19"/>
    </row>
    <row r="65" spans="2:38" ht="13.5">
      <c r="B65" s="26" t="s">
        <v>27</v>
      </c>
      <c r="C65" s="65">
        <v>123786</v>
      </c>
      <c r="D65" s="66"/>
      <c r="E65" s="27">
        <v>61257</v>
      </c>
      <c r="F65" s="28">
        <v>62529</v>
      </c>
      <c r="G65" s="67">
        <f>IF(C65="","",IF(C65=0,"- ",ROUND(C65*100/C56,2)))</f>
        <v>8.77</v>
      </c>
      <c r="H65" s="68"/>
      <c r="I65" s="29">
        <f>IF(E65="","",IF(E65=0,"- ",ROUND(E65*100/C56,2)))</f>
        <v>4.34</v>
      </c>
      <c r="J65" s="30">
        <f>IF(F65="","",IF(F65=0,"- ",ROUND(F65*100/C56,2)))</f>
        <v>4.43</v>
      </c>
      <c r="K65" s="18"/>
      <c r="L65" s="25"/>
      <c r="M65" s="25"/>
      <c r="N65" s="25"/>
      <c r="O65" s="32">
        <v>65</v>
      </c>
      <c r="P65" s="25"/>
      <c r="Q65" s="25"/>
      <c r="R65" s="25"/>
      <c r="S65" s="19"/>
      <c r="U65" s="26" t="s">
        <v>27</v>
      </c>
      <c r="V65" s="65">
        <v>118335</v>
      </c>
      <c r="W65" s="66"/>
      <c r="X65" s="27">
        <v>58509</v>
      </c>
      <c r="Y65" s="28">
        <v>59826</v>
      </c>
      <c r="Z65" s="67">
        <f>IF(V65="","",IF(V65=0,"- ",ROUND(V65*100/V56,2)))</f>
        <v>8.43</v>
      </c>
      <c r="AA65" s="68"/>
      <c r="AB65" s="29">
        <f>IF(X65="","",IF(X65=0,"- ",ROUND(X65*100/V56,2)))</f>
        <v>4.17</v>
      </c>
      <c r="AC65" s="30">
        <f>IF(Y65="","",IF(Y65=0,"- ",ROUND(Y65*100/V56,2)))</f>
        <v>4.26</v>
      </c>
      <c r="AD65" s="18"/>
      <c r="AE65" s="25"/>
      <c r="AF65" s="25"/>
      <c r="AG65" s="25"/>
      <c r="AH65" s="32">
        <v>65</v>
      </c>
      <c r="AI65" s="25"/>
      <c r="AJ65" s="25"/>
      <c r="AK65" s="25"/>
      <c r="AL65" s="19"/>
    </row>
    <row r="66" spans="2:38" ht="13.5">
      <c r="B66" s="26" t="s">
        <v>28</v>
      </c>
      <c r="C66" s="65">
        <v>105015</v>
      </c>
      <c r="D66" s="66"/>
      <c r="E66" s="27">
        <v>50871</v>
      </c>
      <c r="F66" s="28">
        <v>54144</v>
      </c>
      <c r="G66" s="67">
        <f>IF(C66="","",IF(C66=0,"- ",ROUND(C66*100/C56,2)))</f>
        <v>7.44</v>
      </c>
      <c r="H66" s="68"/>
      <c r="I66" s="29">
        <f>IF(E66="","",IF(E66=0,"- ",ROUND(E66*100/C56,2)))</f>
        <v>3.61</v>
      </c>
      <c r="J66" s="30">
        <f>IF(F66="","",IF(F66=0,"- ",ROUND(F66*100/C56,2)))</f>
        <v>3.84</v>
      </c>
      <c r="K66" s="18"/>
      <c r="L66" s="25"/>
      <c r="M66" s="25"/>
      <c r="N66" s="25"/>
      <c r="O66" s="32">
        <v>60</v>
      </c>
      <c r="P66" s="25"/>
      <c r="Q66" s="25"/>
      <c r="R66" s="25"/>
      <c r="S66" s="19"/>
      <c r="U66" s="26" t="s">
        <v>28</v>
      </c>
      <c r="V66" s="65">
        <v>102250</v>
      </c>
      <c r="W66" s="66"/>
      <c r="X66" s="27">
        <v>49633</v>
      </c>
      <c r="Y66" s="28">
        <v>52617</v>
      </c>
      <c r="Z66" s="67">
        <f>IF(V66="","",IF(V66=0,"- ",ROUND(V66*100/V56,2)))</f>
        <v>7.28</v>
      </c>
      <c r="AA66" s="68"/>
      <c r="AB66" s="29">
        <f>IF(X66="","",IF(X66=0,"- ",ROUND(X66*100/V56,2)))</f>
        <v>3.53</v>
      </c>
      <c r="AC66" s="30">
        <f>IF(Y66="","",IF(Y66=0,"- ",ROUND(Y66*100/V56,2)))</f>
        <v>3.75</v>
      </c>
      <c r="AD66" s="18"/>
      <c r="AE66" s="25"/>
      <c r="AF66" s="25"/>
      <c r="AG66" s="25"/>
      <c r="AH66" s="32">
        <v>60</v>
      </c>
      <c r="AI66" s="25"/>
      <c r="AJ66" s="25"/>
      <c r="AK66" s="25"/>
      <c r="AL66" s="19"/>
    </row>
    <row r="67" spans="2:38" ht="13.5">
      <c r="B67" s="26" t="s">
        <v>29</v>
      </c>
      <c r="C67" s="65">
        <v>92157</v>
      </c>
      <c r="D67" s="66"/>
      <c r="E67" s="27">
        <v>44736</v>
      </c>
      <c r="F67" s="28">
        <v>47421</v>
      </c>
      <c r="G67" s="67">
        <f>IF(C67="","",IF(C67=0,"- ",ROUND(C67*100/C56,2)))</f>
        <v>6.53</v>
      </c>
      <c r="H67" s="68"/>
      <c r="I67" s="29">
        <f>IF(E67="","",IF(E67=0,"- ",ROUND(E67*100/C56,2)))</f>
        <v>3.17</v>
      </c>
      <c r="J67" s="30">
        <f>IF(F67="","",IF(F67=0,"- ",ROUND(F67*100/C56,2)))</f>
        <v>3.36</v>
      </c>
      <c r="K67" s="18"/>
      <c r="L67" s="25"/>
      <c r="M67" s="25"/>
      <c r="N67" s="25"/>
      <c r="O67" s="32">
        <v>55</v>
      </c>
      <c r="P67" s="25"/>
      <c r="Q67" s="25"/>
      <c r="R67" s="25"/>
      <c r="S67" s="19"/>
      <c r="U67" s="26" t="s">
        <v>29</v>
      </c>
      <c r="V67" s="65">
        <v>97499</v>
      </c>
      <c r="W67" s="66"/>
      <c r="X67" s="27">
        <v>47297</v>
      </c>
      <c r="Y67" s="28">
        <v>50202</v>
      </c>
      <c r="Z67" s="67">
        <f>IF(V67="","",IF(V67=0,"- ",ROUND(V67*100/V56,2)))</f>
        <v>6.94</v>
      </c>
      <c r="AA67" s="68"/>
      <c r="AB67" s="29">
        <f>IF(X67="","",IF(X67=0,"- ",ROUND(X67*100/V56,2)))</f>
        <v>3.37</v>
      </c>
      <c r="AC67" s="30">
        <f>IF(Y67="","",IF(Y67=0,"- ",ROUND(Y67*100/V56,2)))</f>
        <v>3.57</v>
      </c>
      <c r="AD67" s="18"/>
      <c r="AE67" s="25"/>
      <c r="AF67" s="25"/>
      <c r="AG67" s="25"/>
      <c r="AH67" s="32">
        <v>55</v>
      </c>
      <c r="AI67" s="25"/>
      <c r="AJ67" s="25"/>
      <c r="AK67" s="25"/>
      <c r="AL67" s="19"/>
    </row>
    <row r="68" spans="2:38" ht="13.5">
      <c r="B68" s="26" t="s">
        <v>30</v>
      </c>
      <c r="C68" s="65">
        <v>87844</v>
      </c>
      <c r="D68" s="66"/>
      <c r="E68" s="27">
        <v>42658</v>
      </c>
      <c r="F68" s="28">
        <v>45186</v>
      </c>
      <c r="G68" s="67">
        <f>IF(C68="","",IF(C68=0,"- ",ROUND(C68*100/C56,2)))</f>
        <v>6.23</v>
      </c>
      <c r="H68" s="68"/>
      <c r="I68" s="29">
        <f>IF(E68="","",IF(E68=0,"- ",ROUND(E68*100/C56,2)))</f>
        <v>3.02</v>
      </c>
      <c r="J68" s="30">
        <f>IF(F68="","",IF(F68=0,"- ",ROUND(F68*100/C56,2)))</f>
        <v>3.2</v>
      </c>
      <c r="K68" s="18"/>
      <c r="L68" s="25"/>
      <c r="M68" s="25"/>
      <c r="N68" s="25"/>
      <c r="O68" s="32">
        <v>50</v>
      </c>
      <c r="P68" s="25"/>
      <c r="Q68" s="25"/>
      <c r="R68" s="25"/>
      <c r="S68" s="19"/>
      <c r="U68" s="26" t="s">
        <v>30</v>
      </c>
      <c r="V68" s="65">
        <v>91400</v>
      </c>
      <c r="W68" s="66"/>
      <c r="X68" s="27">
        <v>44397</v>
      </c>
      <c r="Y68" s="28">
        <v>47003</v>
      </c>
      <c r="Z68" s="67">
        <f>IF(V68="","",IF(V68=0,"- ",ROUND(V68*100/V56,2)))</f>
        <v>6.51</v>
      </c>
      <c r="AA68" s="68"/>
      <c r="AB68" s="29">
        <f>IF(X68="","",IF(X68=0,"- ",ROUND(X68*100/V56,2)))</f>
        <v>3.16</v>
      </c>
      <c r="AC68" s="30">
        <f>IF(Y68="","",IF(Y68=0,"- ",ROUND(Y68*100/V56,2)))</f>
        <v>3.35</v>
      </c>
      <c r="AD68" s="18"/>
      <c r="AE68" s="25"/>
      <c r="AF68" s="25"/>
      <c r="AG68" s="25"/>
      <c r="AH68" s="32">
        <v>50</v>
      </c>
      <c r="AI68" s="25"/>
      <c r="AJ68" s="25"/>
      <c r="AK68" s="25"/>
      <c r="AL68" s="19"/>
    </row>
    <row r="69" spans="2:38" ht="13.5">
      <c r="B69" s="26" t="s">
        <v>31</v>
      </c>
      <c r="C69" s="65">
        <v>74117</v>
      </c>
      <c r="D69" s="66"/>
      <c r="E69" s="27">
        <v>34277</v>
      </c>
      <c r="F69" s="28">
        <v>39840</v>
      </c>
      <c r="G69" s="67">
        <f>IF(C69="","",IF(C69=0,"- ",ROUND(C69*100/C56,2)))</f>
        <v>5.25</v>
      </c>
      <c r="H69" s="68"/>
      <c r="I69" s="29">
        <f>IF(E69="","",IF(E69=0,"- ",ROUND(E69*100/C56,2)))</f>
        <v>2.43</v>
      </c>
      <c r="J69" s="30">
        <f>IF(F69="","",IF(F69=0,"- ",ROUND(F69*100/C56,2)))</f>
        <v>2.82</v>
      </c>
      <c r="K69" s="18"/>
      <c r="L69" s="25"/>
      <c r="M69" s="25"/>
      <c r="N69" s="25"/>
      <c r="O69" s="32">
        <v>45</v>
      </c>
      <c r="P69" s="25"/>
      <c r="Q69" s="25"/>
      <c r="R69" s="25"/>
      <c r="S69" s="19"/>
      <c r="U69" s="26" t="s">
        <v>31</v>
      </c>
      <c r="V69" s="65">
        <v>78111</v>
      </c>
      <c r="W69" s="66"/>
      <c r="X69" s="27">
        <v>36641</v>
      </c>
      <c r="Y69" s="28">
        <v>41470</v>
      </c>
      <c r="Z69" s="67">
        <f>IF(V69="","",IF(V69=0,"- ",ROUND(V69*100/V56,2)))</f>
        <v>5.56</v>
      </c>
      <c r="AA69" s="68"/>
      <c r="AB69" s="29">
        <f>IF(X69="","",IF(X69=0,"- ",ROUND(X69*100/V56,2)))</f>
        <v>2.61</v>
      </c>
      <c r="AC69" s="30">
        <f>IF(Y69="","",IF(Y69=0,"- ",ROUND(Y69*100/V56,2)))</f>
        <v>2.95</v>
      </c>
      <c r="AD69" s="18"/>
      <c r="AE69" s="25"/>
      <c r="AF69" s="25"/>
      <c r="AG69" s="25"/>
      <c r="AH69" s="32">
        <v>45</v>
      </c>
      <c r="AI69" s="25"/>
      <c r="AJ69" s="25"/>
      <c r="AK69" s="25"/>
      <c r="AL69" s="19"/>
    </row>
    <row r="70" spans="2:38" ht="13.5">
      <c r="B70" s="26" t="s">
        <v>32</v>
      </c>
      <c r="C70" s="65">
        <v>56666</v>
      </c>
      <c r="D70" s="66"/>
      <c r="E70" s="27">
        <v>22628</v>
      </c>
      <c r="F70" s="28">
        <v>34038</v>
      </c>
      <c r="G70" s="67">
        <f>IF(C70="","",IF(C70=0,"- ",ROUND(C70*100/C56,2)))</f>
        <v>4.02</v>
      </c>
      <c r="H70" s="68"/>
      <c r="I70" s="29">
        <f>IF(E70="","",IF(E70=0,"- ",ROUND(E70*100/C56,2)))</f>
        <v>1.6</v>
      </c>
      <c r="J70" s="30">
        <f>IF(F70="","",IF(F70=0,"- ",ROUND(F70*100/C56,2)))</f>
        <v>2.41</v>
      </c>
      <c r="K70" s="18"/>
      <c r="L70" s="25"/>
      <c r="M70" s="25"/>
      <c r="N70" s="25"/>
      <c r="O70" s="32">
        <v>40</v>
      </c>
      <c r="P70" s="25"/>
      <c r="Q70" s="25"/>
      <c r="R70" s="25"/>
      <c r="S70" s="19"/>
      <c r="U70" s="26" t="s">
        <v>32</v>
      </c>
      <c r="V70" s="65">
        <v>62385</v>
      </c>
      <c r="W70" s="66"/>
      <c r="X70" s="27">
        <v>26919</v>
      </c>
      <c r="Y70" s="28">
        <v>35466</v>
      </c>
      <c r="Z70" s="67">
        <f>IF(V70="","",IF(V70=0,"- ",ROUND(V70*100/V56,2)))</f>
        <v>4.44</v>
      </c>
      <c r="AA70" s="68"/>
      <c r="AB70" s="29">
        <f>IF(X70="","",IF(X70=0,"- ",ROUND(X70*100/V56,2)))</f>
        <v>1.92</v>
      </c>
      <c r="AC70" s="30">
        <f>IF(Y70="","",IF(Y70=0,"- ",ROUND(Y70*100/V56,2)))</f>
        <v>2.53</v>
      </c>
      <c r="AD70" s="18"/>
      <c r="AE70" s="25"/>
      <c r="AF70" s="25"/>
      <c r="AG70" s="25"/>
      <c r="AH70" s="32">
        <v>40</v>
      </c>
      <c r="AI70" s="25"/>
      <c r="AJ70" s="25"/>
      <c r="AK70" s="25"/>
      <c r="AL70" s="19"/>
    </row>
    <row r="71" spans="2:38" ht="13.5">
      <c r="B71" s="26" t="s">
        <v>33</v>
      </c>
      <c r="C71" s="65">
        <v>45362</v>
      </c>
      <c r="D71" s="66"/>
      <c r="E71" s="27">
        <v>16876</v>
      </c>
      <c r="F71" s="28">
        <v>28486</v>
      </c>
      <c r="G71" s="67">
        <f>IF(C71="","",IF(C71=0,"- ",ROUND(C71*100/C56,2)))</f>
        <v>3.21</v>
      </c>
      <c r="H71" s="68"/>
      <c r="I71" s="29">
        <f>IF(E71="","",IF(E71=0,"- ",ROUND(E71*100/C56,2)))</f>
        <v>1.2</v>
      </c>
      <c r="J71" s="30">
        <f>IF(F71="","",IF(F71=0,"- ",ROUND(F71*100/C56,2)))</f>
        <v>2.02</v>
      </c>
      <c r="K71" s="18"/>
      <c r="L71" s="25"/>
      <c r="M71" s="25"/>
      <c r="N71" s="25"/>
      <c r="O71" s="32">
        <v>35</v>
      </c>
      <c r="P71" s="25"/>
      <c r="Q71" s="25"/>
      <c r="R71" s="25"/>
      <c r="S71" s="19"/>
      <c r="U71" s="26" t="s">
        <v>33</v>
      </c>
      <c r="V71" s="65">
        <v>45891</v>
      </c>
      <c r="W71" s="66"/>
      <c r="X71" s="27">
        <v>16286</v>
      </c>
      <c r="Y71" s="28">
        <v>29605</v>
      </c>
      <c r="Z71" s="67">
        <f>IF(V71="","",IF(V71=0,"- ",ROUND(V71*100/V56,2)))</f>
        <v>3.27</v>
      </c>
      <c r="AA71" s="68"/>
      <c r="AB71" s="29">
        <f>IF(X71="","",IF(X71=0,"- ",ROUND(X71*100/V56,2)))</f>
        <v>1.16</v>
      </c>
      <c r="AC71" s="30">
        <f>IF(Y71="","",IF(Y71=0,"- ",ROUND(Y71*100/V56,2)))</f>
        <v>2.11</v>
      </c>
      <c r="AD71" s="18"/>
      <c r="AE71" s="25"/>
      <c r="AF71" s="25"/>
      <c r="AG71" s="25"/>
      <c r="AH71" s="32">
        <v>35</v>
      </c>
      <c r="AI71" s="25"/>
      <c r="AJ71" s="25"/>
      <c r="AK71" s="25"/>
      <c r="AL71" s="19"/>
    </row>
    <row r="72" spans="2:38" ht="13.5">
      <c r="B72" s="26" t="s">
        <v>34</v>
      </c>
      <c r="C72" s="65">
        <v>39711</v>
      </c>
      <c r="D72" s="66"/>
      <c r="E72" s="27">
        <v>15082</v>
      </c>
      <c r="F72" s="28">
        <v>24629</v>
      </c>
      <c r="G72" s="67">
        <f>IF(C72="","",IF(C72=0,"- ",ROUND(C72*100/C56,2)))</f>
        <v>2.81</v>
      </c>
      <c r="H72" s="68"/>
      <c r="I72" s="29">
        <f>IF(E72="","",IF(E72=0,"- ",ROUND(E72*100/C56,2)))</f>
        <v>1.07</v>
      </c>
      <c r="J72" s="30">
        <f>IF(F72="","",IF(F72=0,"- ",ROUND(F72*100/C56,2)))</f>
        <v>1.75</v>
      </c>
      <c r="K72" s="18"/>
      <c r="L72" s="25"/>
      <c r="M72" s="25"/>
      <c r="N72" s="25"/>
      <c r="O72" s="32">
        <v>30</v>
      </c>
      <c r="P72" s="25"/>
      <c r="Q72" s="25"/>
      <c r="R72" s="25"/>
      <c r="S72" s="19"/>
      <c r="U72" s="26" t="s">
        <v>34</v>
      </c>
      <c r="V72" s="65">
        <v>39235</v>
      </c>
      <c r="W72" s="66"/>
      <c r="X72" s="27">
        <v>14710</v>
      </c>
      <c r="Y72" s="28">
        <v>24525</v>
      </c>
      <c r="Z72" s="67">
        <f>IF(V72="","",IF(V72=0,"- ",ROUND(V72*100/V56,2)))</f>
        <v>2.79</v>
      </c>
      <c r="AA72" s="68"/>
      <c r="AB72" s="29">
        <f>IF(X72="","",IF(X72=0,"- ",ROUND(X72*100/V56,2)))</f>
        <v>1.05</v>
      </c>
      <c r="AC72" s="30">
        <f>IF(Y72="","",IF(Y72=0,"- ",ROUND(Y72*100/V56,2)))</f>
        <v>1.75</v>
      </c>
      <c r="AD72" s="18"/>
      <c r="AE72" s="25"/>
      <c r="AF72" s="25"/>
      <c r="AG72" s="25"/>
      <c r="AH72" s="32">
        <v>30</v>
      </c>
      <c r="AI72" s="25"/>
      <c r="AJ72" s="25"/>
      <c r="AK72" s="25"/>
      <c r="AL72" s="19"/>
    </row>
    <row r="73" spans="2:38" ht="13.5">
      <c r="B73" s="26" t="s">
        <v>35</v>
      </c>
      <c r="C73" s="65">
        <v>25911</v>
      </c>
      <c r="D73" s="66"/>
      <c r="E73" s="27">
        <v>9893</v>
      </c>
      <c r="F73" s="28">
        <v>16018</v>
      </c>
      <c r="G73" s="67">
        <f>IF(C73="","",IF(C73=0,"- ",ROUND(C73*100/C56,2)))</f>
        <v>1.84</v>
      </c>
      <c r="H73" s="68"/>
      <c r="I73" s="29">
        <f>IF(E73="","",IF(E73=0,"- ",ROUND(E73*100/C56,2)))</f>
        <v>0.7</v>
      </c>
      <c r="J73" s="30">
        <f>IF(F73="","",IF(F73=0,"- ",ROUND(F73*100/C56,2)))</f>
        <v>1.14</v>
      </c>
      <c r="K73" s="18"/>
      <c r="L73" s="25"/>
      <c r="M73" s="25"/>
      <c r="N73" s="25"/>
      <c r="O73" s="32">
        <v>25</v>
      </c>
      <c r="P73" s="25"/>
      <c r="Q73" s="25"/>
      <c r="R73" s="25"/>
      <c r="S73" s="19"/>
      <c r="U73" s="26" t="s">
        <v>35</v>
      </c>
      <c r="V73" s="65">
        <v>28058</v>
      </c>
      <c r="W73" s="66"/>
      <c r="X73" s="27">
        <v>10146</v>
      </c>
      <c r="Y73" s="28">
        <v>17912</v>
      </c>
      <c r="Z73" s="67">
        <f>IF(V73="","",IF(V73=0,"- ",ROUND(V73*100/V56,2)))</f>
        <v>2</v>
      </c>
      <c r="AA73" s="68"/>
      <c r="AB73" s="29">
        <f>IF(X73="","",IF(X73=0,"- ",ROUND(X73*100/V56,2)))</f>
        <v>0.72</v>
      </c>
      <c r="AC73" s="30">
        <f>IF(Y73="","",IF(Y73=0,"- ",ROUND(Y73*100/V56,2)))</f>
        <v>1.28</v>
      </c>
      <c r="AD73" s="18"/>
      <c r="AE73" s="25"/>
      <c r="AF73" s="25"/>
      <c r="AG73" s="25"/>
      <c r="AH73" s="32">
        <v>25</v>
      </c>
      <c r="AI73" s="25"/>
      <c r="AJ73" s="25"/>
      <c r="AK73" s="25"/>
      <c r="AL73" s="19"/>
    </row>
    <row r="74" spans="2:38" ht="13.5">
      <c r="B74" s="26" t="s">
        <v>36</v>
      </c>
      <c r="C74" s="65">
        <v>11205</v>
      </c>
      <c r="D74" s="66"/>
      <c r="E74" s="27">
        <v>3811</v>
      </c>
      <c r="F74" s="28">
        <v>7394</v>
      </c>
      <c r="G74" s="67">
        <f>IF(C74="","",IF(C74=0,"- ",ROUND(C74*100/C56,2)))</f>
        <v>0.79</v>
      </c>
      <c r="H74" s="68"/>
      <c r="I74" s="29">
        <f>IF(E74="","",IF(E74=0,"- ",ROUND(E74*100/C56,2)))</f>
        <v>0.27</v>
      </c>
      <c r="J74" s="30">
        <f>IF(F74="","",IF(F74=0,"- ",ROUND(F74*100/C56,2)))</f>
        <v>0.52</v>
      </c>
      <c r="K74" s="18"/>
      <c r="L74" s="25"/>
      <c r="M74" s="25"/>
      <c r="N74" s="25"/>
      <c r="O74" s="32">
        <v>20</v>
      </c>
      <c r="P74" s="25"/>
      <c r="Q74" s="25"/>
      <c r="R74" s="25"/>
      <c r="S74" s="19"/>
      <c r="U74" s="26" t="s">
        <v>36</v>
      </c>
      <c r="V74" s="65">
        <v>12530</v>
      </c>
      <c r="W74" s="66"/>
      <c r="X74" s="27">
        <v>4303</v>
      </c>
      <c r="Y74" s="28">
        <v>8227</v>
      </c>
      <c r="Z74" s="67">
        <f>IF(V74="","",IF(V74=0,"- ",ROUND(V74*100/V56,2)))</f>
        <v>0.89</v>
      </c>
      <c r="AA74" s="68"/>
      <c r="AB74" s="29">
        <f>IF(X74="","",IF(X74=0,"- ",ROUND(X74*100/V56,2)))</f>
        <v>0.31</v>
      </c>
      <c r="AC74" s="30">
        <f>IF(Y74="","",IF(Y74=0,"- ",ROUND(Y74*100/V56,2)))</f>
        <v>0.59</v>
      </c>
      <c r="AD74" s="18"/>
      <c r="AE74" s="25"/>
      <c r="AF74" s="25"/>
      <c r="AG74" s="25"/>
      <c r="AH74" s="32">
        <v>20</v>
      </c>
      <c r="AI74" s="25"/>
      <c r="AJ74" s="25"/>
      <c r="AK74" s="25"/>
      <c r="AL74" s="19"/>
    </row>
    <row r="75" spans="2:38" ht="13.5">
      <c r="B75" s="26" t="s">
        <v>37</v>
      </c>
      <c r="C75" s="65">
        <v>3147</v>
      </c>
      <c r="D75" s="66"/>
      <c r="E75" s="27">
        <v>988</v>
      </c>
      <c r="F75" s="28">
        <v>2159</v>
      </c>
      <c r="G75" s="67">
        <f>IF(C75="","",IF(C75=0,"- ",ROUND(C75*100/C56,2)))</f>
        <v>0.22</v>
      </c>
      <c r="H75" s="68"/>
      <c r="I75" s="29">
        <f>IF(E75="","",IF(E75=0,"- ",ROUND(E75*100/C56,2)))</f>
        <v>0.07</v>
      </c>
      <c r="J75" s="30">
        <f>IF(F75="","",IF(F75=0,"- ",ROUND(F75*100/C56,2)))</f>
        <v>0.15</v>
      </c>
      <c r="K75" s="18"/>
      <c r="L75" s="25"/>
      <c r="M75" s="25"/>
      <c r="N75" s="25"/>
      <c r="O75" s="32">
        <v>15</v>
      </c>
      <c r="P75" s="25"/>
      <c r="Q75" s="25"/>
      <c r="R75" s="25"/>
      <c r="S75" s="19"/>
      <c r="U75" s="26" t="s">
        <v>37</v>
      </c>
      <c r="V75" s="65">
        <v>3868</v>
      </c>
      <c r="W75" s="66"/>
      <c r="X75" s="27">
        <v>1114</v>
      </c>
      <c r="Y75" s="28">
        <v>2754</v>
      </c>
      <c r="Z75" s="67">
        <f>IF(V75="","",IF(V75=0,"- ",ROUND(V75*100/V56,2)))</f>
        <v>0.28</v>
      </c>
      <c r="AA75" s="68"/>
      <c r="AB75" s="29">
        <f>IF(X75="","",IF(X75=0,"- ",ROUND(X75*100/V56,2)))</f>
        <v>0.08</v>
      </c>
      <c r="AC75" s="30">
        <f>IF(Y75="","",IF(Y75=0,"- ",ROUND(Y75*100/V56,2)))</f>
        <v>0.2</v>
      </c>
      <c r="AD75" s="18"/>
      <c r="AE75" s="25"/>
      <c r="AF75" s="25"/>
      <c r="AG75" s="25"/>
      <c r="AH75" s="32">
        <v>15</v>
      </c>
      <c r="AI75" s="25"/>
      <c r="AJ75" s="25"/>
      <c r="AK75" s="25"/>
      <c r="AL75" s="19"/>
    </row>
    <row r="76" spans="2:38" ht="13.5">
      <c r="B76" s="26" t="s">
        <v>38</v>
      </c>
      <c r="C76" s="65">
        <v>467</v>
      </c>
      <c r="D76" s="66"/>
      <c r="E76" s="27">
        <v>113</v>
      </c>
      <c r="F76" s="28">
        <v>354</v>
      </c>
      <c r="G76" s="67">
        <f>IF(C76="","",IF(C76=0,"- ",ROUND(C76*100/C56,2)))</f>
        <v>0.03</v>
      </c>
      <c r="H76" s="68"/>
      <c r="I76" s="29">
        <f>IF(E76="","",IF(E76=0,"- ",ROUND(E76*100/C56,2)))</f>
        <v>0.01</v>
      </c>
      <c r="J76" s="30">
        <f>IF(F76="","",IF(F76=0,"- ",ROUND(F76*100/C56,2)))</f>
        <v>0.03</v>
      </c>
      <c r="K76" s="18"/>
      <c r="L76" s="25"/>
      <c r="M76" s="25"/>
      <c r="N76" s="25"/>
      <c r="O76" s="32">
        <v>10</v>
      </c>
      <c r="P76" s="25"/>
      <c r="Q76" s="25"/>
      <c r="R76" s="25"/>
      <c r="S76" s="19"/>
      <c r="U76" s="26" t="s">
        <v>38</v>
      </c>
      <c r="V76" s="65">
        <v>596</v>
      </c>
      <c r="W76" s="66"/>
      <c r="X76" s="27">
        <v>158</v>
      </c>
      <c r="Y76" s="28">
        <v>438</v>
      </c>
      <c r="Z76" s="67">
        <f>IF(V76="","",IF(V76=0,"- ",ROUND(V76*100/V56,2)))</f>
        <v>0.04</v>
      </c>
      <c r="AA76" s="68"/>
      <c r="AB76" s="29">
        <f>IF(X76="","",IF(X76=0,"- ",ROUND(X76*100/V56,2)))</f>
        <v>0.01</v>
      </c>
      <c r="AC76" s="30">
        <f>IF(Y76="","",IF(Y76=0,"- ",ROUND(Y76*100/V56,2)))</f>
        <v>0.03</v>
      </c>
      <c r="AD76" s="18"/>
      <c r="AE76" s="25"/>
      <c r="AF76" s="25"/>
      <c r="AG76" s="25"/>
      <c r="AH76" s="32">
        <v>10</v>
      </c>
      <c r="AI76" s="25"/>
      <c r="AJ76" s="25"/>
      <c r="AK76" s="25"/>
      <c r="AL76" s="19"/>
    </row>
    <row r="77" spans="2:38" ht="13.5">
      <c r="B77" s="26" t="s">
        <v>39</v>
      </c>
      <c r="C77" s="65">
        <v>64</v>
      </c>
      <c r="D77" s="66"/>
      <c r="E77" s="27">
        <v>22</v>
      </c>
      <c r="F77" s="28">
        <v>42</v>
      </c>
      <c r="G77" s="67">
        <f>IF(C77="","",IF(C77=0,"- ",ROUND(C77*100/C56,2)))</f>
        <v>0</v>
      </c>
      <c r="H77" s="68"/>
      <c r="I77" s="29">
        <f>IF(E77="","",IF(E77=0,"- ",ROUND(E77*100/C56,2)))</f>
        <v>0</v>
      </c>
      <c r="J77" s="30">
        <f>IF(F77="","",IF(F77=0,"- ",ROUND(F77*100/C56,2)))</f>
        <v>0</v>
      </c>
      <c r="K77" s="18"/>
      <c r="L77" s="25"/>
      <c r="M77" s="25"/>
      <c r="N77" s="25"/>
      <c r="O77" s="32">
        <v>5</v>
      </c>
      <c r="P77" s="25"/>
      <c r="Q77" s="25"/>
      <c r="R77" s="25"/>
      <c r="S77" s="19"/>
      <c r="U77" s="26" t="s">
        <v>39</v>
      </c>
      <c r="V77" s="65">
        <v>88</v>
      </c>
      <c r="W77" s="66"/>
      <c r="X77" s="27">
        <v>26</v>
      </c>
      <c r="Y77" s="28">
        <v>62</v>
      </c>
      <c r="Z77" s="67">
        <f>IF(V77="","",IF(V77=0,"- ",ROUND(V77*100/V56,2)))</f>
        <v>0.01</v>
      </c>
      <c r="AA77" s="68"/>
      <c r="AB77" s="29">
        <f>IF(X77="","",IF(X77=0,"- ",ROUND(X77*100/V56,2)))</f>
        <v>0</v>
      </c>
      <c r="AC77" s="30">
        <f>IF(Y77="","",IF(Y77=0,"- ",ROUND(Y77*100/V56,2)))</f>
        <v>0</v>
      </c>
      <c r="AD77" s="18"/>
      <c r="AE77" s="25"/>
      <c r="AF77" s="25"/>
      <c r="AG77" s="25"/>
      <c r="AH77" s="32">
        <v>5</v>
      </c>
      <c r="AI77" s="25"/>
      <c r="AJ77" s="25"/>
      <c r="AK77" s="25"/>
      <c r="AL77" s="19"/>
    </row>
    <row r="78" spans="2:38" ht="13.5">
      <c r="B78" s="33" t="s">
        <v>40</v>
      </c>
      <c r="C78" s="59">
        <f>IF(C56="","",+C56-SUM(C57:C77))</f>
        <v>4</v>
      </c>
      <c r="D78" s="60"/>
      <c r="E78" s="34">
        <f>IF(E56="","",+E56-SUM(E57:E77))</f>
        <v>2</v>
      </c>
      <c r="F78" s="35">
        <f>IF(F56="","",+F56-SUM(F57:F77))</f>
        <v>2</v>
      </c>
      <c r="G78" s="61">
        <f>IF(C78="","",IF(C78=0,"- ",ROUND(C78*100/C56,2)))</f>
        <v>0</v>
      </c>
      <c r="H78" s="62"/>
      <c r="I78" s="36">
        <f>IF(E78="","",IF(E78=0,"- ",ROUND(E78*100/C56,2)))</f>
        <v>0</v>
      </c>
      <c r="J78" s="37">
        <f>IF(F78="","",IF(F78=0,"- ",ROUND(F78*100/C56,2)))</f>
        <v>0</v>
      </c>
      <c r="K78" s="18"/>
      <c r="L78" s="25"/>
      <c r="M78" s="25"/>
      <c r="N78" s="25"/>
      <c r="O78" s="32">
        <v>0</v>
      </c>
      <c r="P78" s="25"/>
      <c r="Q78" s="25"/>
      <c r="R78" s="25"/>
      <c r="S78" s="19"/>
      <c r="U78" s="33" t="s">
        <v>40</v>
      </c>
      <c r="V78" s="59">
        <f>IF(V56="","",+V56-SUM(V57:V77))</f>
        <v>1</v>
      </c>
      <c r="W78" s="60"/>
      <c r="X78" s="34">
        <f>IF(X56="","",+X56-SUM(X57:X77))</f>
        <v>1</v>
      </c>
      <c r="Y78" s="35">
        <f>IF(Y56="","",+Y56-SUM(Y57:Y77))</f>
        <v>0</v>
      </c>
      <c r="Z78" s="61">
        <f>IF(V78="","",IF(V78=0,"- ",ROUND(V78*100/V56,2)))</f>
        <v>0</v>
      </c>
      <c r="AA78" s="62"/>
      <c r="AB78" s="36">
        <f>IF(X78="","",IF(X78=0,"- ",ROUND(X78*100/V56,2)))</f>
        <v>0</v>
      </c>
      <c r="AC78" s="37" t="str">
        <f>IF(Y78="","",IF(Y78=0,"- ",ROUND(Y78*100/V56,2)))</f>
        <v>- </v>
      </c>
      <c r="AD78" s="18"/>
      <c r="AE78" s="25"/>
      <c r="AF78" s="25"/>
      <c r="AG78" s="25"/>
      <c r="AH78" s="32">
        <v>0</v>
      </c>
      <c r="AI78" s="25"/>
      <c r="AJ78" s="25"/>
      <c r="AK78" s="25"/>
      <c r="AL78" s="19"/>
    </row>
    <row r="79" spans="2:38" ht="13.5">
      <c r="B79" s="38" t="s">
        <v>41</v>
      </c>
      <c r="C79" s="69"/>
      <c r="D79" s="70"/>
      <c r="E79" s="39"/>
      <c r="F79" s="39"/>
      <c r="G79" s="71"/>
      <c r="H79" s="72"/>
      <c r="I79" s="40"/>
      <c r="J79" s="41"/>
      <c r="K79" s="18"/>
      <c r="L79" s="25"/>
      <c r="M79" s="25"/>
      <c r="N79" s="25"/>
      <c r="O79" s="25"/>
      <c r="P79" s="25"/>
      <c r="Q79" s="25"/>
      <c r="R79" s="25"/>
      <c r="S79" s="19"/>
      <c r="U79" s="38" t="s">
        <v>41</v>
      </c>
      <c r="V79" s="69"/>
      <c r="W79" s="70"/>
      <c r="X79" s="39"/>
      <c r="Y79" s="39"/>
      <c r="Z79" s="71"/>
      <c r="AA79" s="72"/>
      <c r="AB79" s="40"/>
      <c r="AC79" s="41"/>
      <c r="AD79" s="18"/>
      <c r="AE79" s="25"/>
      <c r="AF79" s="25"/>
      <c r="AG79" s="25"/>
      <c r="AH79" s="25"/>
      <c r="AI79" s="25"/>
      <c r="AJ79" s="25"/>
      <c r="AK79" s="25"/>
      <c r="AL79" s="19"/>
    </row>
    <row r="80" spans="2:38" ht="13.5">
      <c r="B80" s="26" t="s">
        <v>42</v>
      </c>
      <c r="C80" s="65">
        <v>225536</v>
      </c>
      <c r="D80" s="66"/>
      <c r="E80" s="27">
        <v>115795</v>
      </c>
      <c r="F80" s="28">
        <v>109741</v>
      </c>
      <c r="G80" s="67">
        <f>IF(C80="","",IF(C80=0,"- ",ROUND(C80*100/C56,2)))</f>
        <v>15.98</v>
      </c>
      <c r="H80" s="68"/>
      <c r="I80" s="29">
        <f>IF(E80="","",IF(E80=0,"- ",ROUND(E80*100/C56,2)))</f>
        <v>8.21</v>
      </c>
      <c r="J80" s="30">
        <f>IF(F80="","",IF(F80=0,"- ",ROUND(F80*100/C56,2)))</f>
        <v>7.78</v>
      </c>
      <c r="K80" s="18"/>
      <c r="L80" s="25"/>
      <c r="M80" s="25"/>
      <c r="N80" s="25"/>
      <c r="O80" s="25"/>
      <c r="P80" s="25"/>
      <c r="Q80" s="25"/>
      <c r="R80" s="25"/>
      <c r="S80" s="19"/>
      <c r="U80" s="26" t="s">
        <v>42</v>
      </c>
      <c r="V80" s="65">
        <v>210965</v>
      </c>
      <c r="W80" s="66"/>
      <c r="X80" s="27">
        <v>108485</v>
      </c>
      <c r="Y80" s="28">
        <v>102480</v>
      </c>
      <c r="Z80" s="67">
        <f>IF(V80="","",IF(V80=0,"- ",ROUND(V80*100/V56,2)))</f>
        <v>15.02</v>
      </c>
      <c r="AA80" s="68"/>
      <c r="AB80" s="29">
        <f>IF(X80="","",IF(X80=0,"- ",ROUND(X80*100/V56,2)))</f>
        <v>7.72</v>
      </c>
      <c r="AC80" s="30">
        <f>IF(Y80="","",IF(Y80=0,"- ",ROUND(Y80*100/V56,2)))</f>
        <v>7.3</v>
      </c>
      <c r="AD80" s="18"/>
      <c r="AE80" s="25"/>
      <c r="AF80" s="25"/>
      <c r="AG80" s="25"/>
      <c r="AH80" s="25"/>
      <c r="AI80" s="25"/>
      <c r="AJ80" s="25"/>
      <c r="AK80" s="25"/>
      <c r="AL80" s="19"/>
    </row>
    <row r="81" spans="2:38" ht="13.5">
      <c r="B81" s="26" t="s">
        <v>43</v>
      </c>
      <c r="C81" s="65">
        <v>1003000</v>
      </c>
      <c r="D81" s="66"/>
      <c r="E81" s="27">
        <v>498296</v>
      </c>
      <c r="F81" s="28">
        <v>504704</v>
      </c>
      <c r="G81" s="67">
        <f>IF(C81="","",IF(C81=0,"- ",ROUND(C81*100/C56,2)))</f>
        <v>71.08</v>
      </c>
      <c r="H81" s="68"/>
      <c r="I81" s="29">
        <f>IF(E81="","",IF(E81=0,"- ",ROUND(E81*100/C56,2)))</f>
        <v>35.31</v>
      </c>
      <c r="J81" s="30">
        <f>IF(F81="","",IF(F81=0,"- ",ROUND(F81*100/C56,2)))</f>
        <v>35.77</v>
      </c>
      <c r="K81" s="18"/>
      <c r="L81" s="25"/>
      <c r="M81" s="25"/>
      <c r="N81" s="25"/>
      <c r="O81" s="25"/>
      <c r="P81" s="25"/>
      <c r="Q81" s="25"/>
      <c r="R81" s="25"/>
      <c r="S81" s="19"/>
      <c r="U81" s="26" t="s">
        <v>43</v>
      </c>
      <c r="V81" s="65">
        <v>1000931</v>
      </c>
      <c r="W81" s="66"/>
      <c r="X81" s="27">
        <v>497029</v>
      </c>
      <c r="Y81" s="28">
        <v>503902</v>
      </c>
      <c r="Z81" s="67">
        <f>IF(V81="","",IF(V81=0,"- ",ROUND(V81*100/V56,2)))</f>
        <v>71.26</v>
      </c>
      <c r="AA81" s="68"/>
      <c r="AB81" s="29">
        <f>IF(X81="","",IF(X81=0,"- ",ROUND(X81*100/V56,2)))</f>
        <v>35.39</v>
      </c>
      <c r="AC81" s="30">
        <f>IF(Y81="","",IF(Y81=0,"- ",ROUND(Y81*100/V56,2)))</f>
        <v>35.88</v>
      </c>
      <c r="AD81" s="18"/>
      <c r="AE81" s="25"/>
      <c r="AF81" s="25"/>
      <c r="AG81" s="25"/>
      <c r="AH81" s="25"/>
      <c r="AI81" s="25"/>
      <c r="AJ81" s="25"/>
      <c r="AK81" s="25"/>
      <c r="AL81" s="19"/>
    </row>
    <row r="82" spans="2:38" ht="13.5">
      <c r="B82" s="55" t="s">
        <v>44</v>
      </c>
      <c r="C82" s="59">
        <v>182533</v>
      </c>
      <c r="D82" s="60"/>
      <c r="E82" s="42">
        <v>69413</v>
      </c>
      <c r="F82" s="43">
        <v>113120</v>
      </c>
      <c r="G82" s="61">
        <f>IF(C82="","",IF(C82=0,"- ",ROUND(C82*100/C56,2)))</f>
        <v>12.94</v>
      </c>
      <c r="H82" s="62"/>
      <c r="I82" s="36">
        <f>IF(E82="","",IF(E82=0,"- ",ROUND(E82*100/C56,2)))</f>
        <v>4.92</v>
      </c>
      <c r="J82" s="37">
        <f>IF(F82="","",IF(F82=0,"- ",ROUND(F82*100/C56,2)))</f>
        <v>8.02</v>
      </c>
      <c r="K82" s="44"/>
      <c r="L82" s="45"/>
      <c r="M82" s="45"/>
      <c r="N82" s="45"/>
      <c r="O82" s="45"/>
      <c r="P82" s="45"/>
      <c r="Q82" s="45"/>
      <c r="R82" s="45"/>
      <c r="S82" s="46"/>
      <c r="U82" s="55" t="s">
        <v>44</v>
      </c>
      <c r="V82" s="59">
        <v>192651</v>
      </c>
      <c r="W82" s="60"/>
      <c r="X82" s="42">
        <v>73662</v>
      </c>
      <c r="Y82" s="43">
        <v>118989</v>
      </c>
      <c r="Z82" s="61">
        <f>IF(V82="","",IF(V82=0,"- ",ROUND(V82*100/V56,2)))</f>
        <v>13.72</v>
      </c>
      <c r="AA82" s="62"/>
      <c r="AB82" s="36">
        <f>IF(X82="","",IF(X82=0,"- ",ROUND(X82*100/V56,2)))</f>
        <v>5.24</v>
      </c>
      <c r="AC82" s="37">
        <f>IF(Y82="","",IF(Y82=0,"- ",ROUND(Y82*100/V56,2)))</f>
        <v>8.47</v>
      </c>
      <c r="AD82" s="44"/>
      <c r="AE82" s="45"/>
      <c r="AF82" s="45"/>
      <c r="AG82" s="45"/>
      <c r="AH82" s="45"/>
      <c r="AI82" s="45"/>
      <c r="AJ82" s="45"/>
      <c r="AK82" s="45"/>
      <c r="AL82" s="46"/>
    </row>
    <row r="85" spans="10:30" ht="13.5">
      <c r="J85" s="63"/>
      <c r="K85" s="64"/>
      <c r="AC85" s="63"/>
      <c r="AD85" s="64"/>
    </row>
  </sheetData>
  <mergeCells count="331">
    <mergeCell ref="B1:S2"/>
    <mergeCell ref="F5:O6"/>
    <mergeCell ref="B7:C8"/>
    <mergeCell ref="F7:O7"/>
    <mergeCell ref="D8:E8"/>
    <mergeCell ref="F8:G8"/>
    <mergeCell ref="H8:I8"/>
    <mergeCell ref="J8:K8"/>
    <mergeCell ref="L8:M8"/>
    <mergeCell ref="N8:O8"/>
    <mergeCell ref="L10:M10"/>
    <mergeCell ref="N10:O10"/>
    <mergeCell ref="P10:Q10"/>
    <mergeCell ref="L54:R55"/>
    <mergeCell ref="F11:O12"/>
    <mergeCell ref="C13:F13"/>
    <mergeCell ref="G13:J13"/>
    <mergeCell ref="C14:D14"/>
    <mergeCell ref="G14:H14"/>
    <mergeCell ref="L13:R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41:D41"/>
    <mergeCell ref="G41:H41"/>
    <mergeCell ref="C37:D37"/>
    <mergeCell ref="G37:H37"/>
    <mergeCell ref="C38:D38"/>
    <mergeCell ref="G38:H38"/>
    <mergeCell ref="C39:D39"/>
    <mergeCell ref="G39:H39"/>
    <mergeCell ref="C40:D40"/>
    <mergeCell ref="G40:H40"/>
    <mergeCell ref="F46:O47"/>
    <mergeCell ref="G56:H56"/>
    <mergeCell ref="C57:D57"/>
    <mergeCell ref="G57:H57"/>
    <mergeCell ref="N51:O51"/>
    <mergeCell ref="J49:K49"/>
    <mergeCell ref="L49:M49"/>
    <mergeCell ref="N49:O49"/>
    <mergeCell ref="P49:Q49"/>
    <mergeCell ref="B51:C51"/>
    <mergeCell ref="D51:E51"/>
    <mergeCell ref="F51:G51"/>
    <mergeCell ref="H51:I51"/>
    <mergeCell ref="J51:K51"/>
    <mergeCell ref="L51:M51"/>
    <mergeCell ref="C58:D58"/>
    <mergeCell ref="G58:H58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G80:H80"/>
    <mergeCell ref="C81:D81"/>
    <mergeCell ref="G81:H81"/>
    <mergeCell ref="C78:D78"/>
    <mergeCell ref="G78:H78"/>
    <mergeCell ref="C79:D79"/>
    <mergeCell ref="G79:H79"/>
    <mergeCell ref="B44:S45"/>
    <mergeCell ref="R48:S48"/>
    <mergeCell ref="R49:S49"/>
    <mergeCell ref="R51:S51"/>
    <mergeCell ref="P51:Q51"/>
    <mergeCell ref="B48:C49"/>
    <mergeCell ref="F48:O48"/>
    <mergeCell ref="D49:E49"/>
    <mergeCell ref="F49:G49"/>
    <mergeCell ref="H49:I49"/>
    <mergeCell ref="B3:S4"/>
    <mergeCell ref="R7:S7"/>
    <mergeCell ref="R8:S8"/>
    <mergeCell ref="R10:S10"/>
    <mergeCell ref="P8:Q8"/>
    <mergeCell ref="B10:C10"/>
    <mergeCell ref="D10:E10"/>
    <mergeCell ref="F10:G10"/>
    <mergeCell ref="H10:I10"/>
    <mergeCell ref="J10:K10"/>
    <mergeCell ref="J85:K85"/>
    <mergeCell ref="F52:O53"/>
    <mergeCell ref="C54:F54"/>
    <mergeCell ref="G54:J54"/>
    <mergeCell ref="C55:D55"/>
    <mergeCell ref="G55:H55"/>
    <mergeCell ref="C56:D56"/>
    <mergeCell ref="C82:D82"/>
    <mergeCell ref="G82:H82"/>
    <mergeCell ref="C80:D80"/>
    <mergeCell ref="U3:AL4"/>
    <mergeCell ref="Y5:AH6"/>
    <mergeCell ref="U7:V8"/>
    <mergeCell ref="Y7:AH7"/>
    <mergeCell ref="AK7:AL7"/>
    <mergeCell ref="W8:X8"/>
    <mergeCell ref="Y8:Z8"/>
    <mergeCell ref="AA8:AB8"/>
    <mergeCell ref="AC8:AD8"/>
    <mergeCell ref="AE8:AF8"/>
    <mergeCell ref="AG8:AH8"/>
    <mergeCell ref="AI8:AJ8"/>
    <mergeCell ref="AK8:AL8"/>
    <mergeCell ref="AI10:AJ10"/>
    <mergeCell ref="AK10:AL10"/>
    <mergeCell ref="Z14:AA14"/>
    <mergeCell ref="U10:V10"/>
    <mergeCell ref="W10:X10"/>
    <mergeCell ref="Y10:Z10"/>
    <mergeCell ref="AA10:AB10"/>
    <mergeCell ref="AC10:AD10"/>
    <mergeCell ref="AE10:AF10"/>
    <mergeCell ref="AG10:AH10"/>
    <mergeCell ref="V15:W15"/>
    <mergeCell ref="Z15:AA15"/>
    <mergeCell ref="Y11:AH12"/>
    <mergeCell ref="V13:Y13"/>
    <mergeCell ref="Z13:AC13"/>
    <mergeCell ref="AE13:AK14"/>
    <mergeCell ref="V14:W14"/>
    <mergeCell ref="V16:W16"/>
    <mergeCell ref="Z16:AA16"/>
    <mergeCell ref="V17:W17"/>
    <mergeCell ref="Z17:AA17"/>
    <mergeCell ref="V18:W18"/>
    <mergeCell ref="Z18:AA18"/>
    <mergeCell ref="V19:W19"/>
    <mergeCell ref="Z19:AA19"/>
    <mergeCell ref="V20:W20"/>
    <mergeCell ref="Z20:AA20"/>
    <mergeCell ref="V21:W21"/>
    <mergeCell ref="Z21:AA21"/>
    <mergeCell ref="V22:W22"/>
    <mergeCell ref="Z22:AA22"/>
    <mergeCell ref="V23:W23"/>
    <mergeCell ref="Z23:AA23"/>
    <mergeCell ref="V24:W24"/>
    <mergeCell ref="Z24:AA24"/>
    <mergeCell ref="V25:W25"/>
    <mergeCell ref="Z25:AA25"/>
    <mergeCell ref="V26:W26"/>
    <mergeCell ref="Z26:AA26"/>
    <mergeCell ref="V27:W27"/>
    <mergeCell ref="Z27:AA27"/>
    <mergeCell ref="V28:W28"/>
    <mergeCell ref="Z28:AA28"/>
    <mergeCell ref="V29:W29"/>
    <mergeCell ref="Z29:AA29"/>
    <mergeCell ref="V30:W30"/>
    <mergeCell ref="Z30:AA30"/>
    <mergeCell ref="V31:W31"/>
    <mergeCell ref="Z31:AA31"/>
    <mergeCell ref="V32:W32"/>
    <mergeCell ref="Z32:AA32"/>
    <mergeCell ref="V33:W33"/>
    <mergeCell ref="Z33:AA33"/>
    <mergeCell ref="V34:W34"/>
    <mergeCell ref="Z34:AA34"/>
    <mergeCell ref="V35:W35"/>
    <mergeCell ref="Z35:AA35"/>
    <mergeCell ref="V36:W36"/>
    <mergeCell ref="Z36:AA36"/>
    <mergeCell ref="V37:W37"/>
    <mergeCell ref="Z37:AA37"/>
    <mergeCell ref="V38:W38"/>
    <mergeCell ref="Z38:AA38"/>
    <mergeCell ref="V39:W39"/>
    <mergeCell ref="Z39:AA39"/>
    <mergeCell ref="V40:W40"/>
    <mergeCell ref="Z40:AA40"/>
    <mergeCell ref="V41:W41"/>
    <mergeCell ref="Z41:AA41"/>
    <mergeCell ref="U44:AL45"/>
    <mergeCell ref="Y46:AH47"/>
    <mergeCell ref="U48:V49"/>
    <mergeCell ref="Y48:AH48"/>
    <mergeCell ref="AK48:AL48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Y52:AH53"/>
    <mergeCell ref="V54:Y54"/>
    <mergeCell ref="Z54:AC54"/>
    <mergeCell ref="AE54:AK55"/>
    <mergeCell ref="V55:W55"/>
    <mergeCell ref="Z55:AA55"/>
    <mergeCell ref="V56:W56"/>
    <mergeCell ref="Z56:AA56"/>
    <mergeCell ref="V57:W57"/>
    <mergeCell ref="Z57:AA57"/>
    <mergeCell ref="V58:W58"/>
    <mergeCell ref="Z58:AA58"/>
    <mergeCell ref="V59:W59"/>
    <mergeCell ref="Z59:AA59"/>
    <mergeCell ref="V60:W60"/>
    <mergeCell ref="Z60:AA60"/>
    <mergeCell ref="V61:W61"/>
    <mergeCell ref="Z61:AA61"/>
    <mergeCell ref="V62:W62"/>
    <mergeCell ref="Z62:AA62"/>
    <mergeCell ref="V63:W63"/>
    <mergeCell ref="Z63:AA63"/>
    <mergeCell ref="V64:W64"/>
    <mergeCell ref="Z64:AA64"/>
    <mergeCell ref="V65:W65"/>
    <mergeCell ref="Z65:AA65"/>
    <mergeCell ref="V66:W66"/>
    <mergeCell ref="Z66:AA66"/>
    <mergeCell ref="V67:W67"/>
    <mergeCell ref="Z67:AA67"/>
    <mergeCell ref="V68:W68"/>
    <mergeCell ref="Z68:AA68"/>
    <mergeCell ref="V69:W69"/>
    <mergeCell ref="Z69:AA69"/>
    <mergeCell ref="V70:W70"/>
    <mergeCell ref="Z70:AA70"/>
    <mergeCell ref="V71:W71"/>
    <mergeCell ref="Z71:AA71"/>
    <mergeCell ref="V72:W72"/>
    <mergeCell ref="Z72:AA72"/>
    <mergeCell ref="V73:W73"/>
    <mergeCell ref="Z73:AA73"/>
    <mergeCell ref="V74:W74"/>
    <mergeCell ref="Z74:AA74"/>
    <mergeCell ref="V75:W75"/>
    <mergeCell ref="Z75:AA75"/>
    <mergeCell ref="V76:W76"/>
    <mergeCell ref="Z76:AA76"/>
    <mergeCell ref="V77:W77"/>
    <mergeCell ref="Z77:AA77"/>
    <mergeCell ref="V78:W78"/>
    <mergeCell ref="Z78:AA78"/>
    <mergeCell ref="V79:W79"/>
    <mergeCell ref="Z79:AA79"/>
    <mergeCell ref="V82:W82"/>
    <mergeCell ref="Z82:AA82"/>
    <mergeCell ref="AC85:AD85"/>
    <mergeCell ref="V80:W80"/>
    <mergeCell ref="Z80:AA80"/>
    <mergeCell ref="V81:W81"/>
    <mergeCell ref="Z81:AA81"/>
  </mergeCells>
  <printOptions verticalCentered="1"/>
  <pageMargins left="0.5905511811023623" right="0.5118110236220472" top="0.6692913385826772" bottom="0.5905511811023623" header="0.5118110236220472" footer="0.5118110236220472"/>
  <pageSetup horizontalDpi="600" verticalDpi="600" orientation="landscape" paperSize="9" scale="49" r:id="rId2"/>
  <rowBreaks count="1" manualBreakCount="1">
    <brk id="83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AL85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4" width="5.125" style="0" customWidth="1"/>
    <col min="5" max="6" width="9.625" style="0" customWidth="1"/>
    <col min="7" max="8" width="5.125" style="0" customWidth="1"/>
    <col min="9" max="10" width="9.625" style="0" customWidth="1"/>
    <col min="11" max="12" width="5.125" style="0" customWidth="1"/>
    <col min="13" max="14" width="9.625" style="0" customWidth="1"/>
    <col min="15" max="16" width="5.125" style="0" customWidth="1"/>
    <col min="17" max="18" width="9.625" style="0" customWidth="1"/>
    <col min="19" max="19" width="5.125" style="0" customWidth="1"/>
    <col min="20" max="20" width="8.625" style="0" customWidth="1"/>
    <col min="21" max="21" width="10.625" style="0" customWidth="1"/>
    <col min="22" max="23" width="5.125" style="0" customWidth="1"/>
    <col min="24" max="25" width="9.625" style="0" customWidth="1"/>
    <col min="26" max="27" width="5.125" style="0" customWidth="1"/>
    <col min="28" max="29" width="9.625" style="0" customWidth="1"/>
    <col min="30" max="31" width="5.125" style="0" customWidth="1"/>
    <col min="32" max="33" width="9.625" style="0" customWidth="1"/>
    <col min="34" max="35" width="5.125" style="0" customWidth="1"/>
    <col min="36" max="37" width="9.625" style="0" customWidth="1"/>
    <col min="38" max="38" width="5.125" style="0" customWidth="1"/>
  </cols>
  <sheetData>
    <row r="1" spans="2:19" ht="13.5" customHeight="1">
      <c r="B1" s="93" t="s">
        <v>63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2:38" ht="13.5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AJ2" s="1"/>
      <c r="AK2" s="1"/>
      <c r="AL2" s="1"/>
    </row>
    <row r="3" spans="2:38" ht="13.5" customHeight="1">
      <c r="B3" s="86" t="s">
        <v>49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U3" s="86" t="s">
        <v>52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38" ht="13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2:38" ht="13.5" customHeight="1">
      <c r="B5" s="2"/>
      <c r="C5" s="3"/>
      <c r="D5" s="3"/>
      <c r="E5" s="3"/>
      <c r="F5" s="79" t="s">
        <v>0</v>
      </c>
      <c r="G5" s="80"/>
      <c r="H5" s="80"/>
      <c r="I5" s="80"/>
      <c r="J5" s="80"/>
      <c r="K5" s="80"/>
      <c r="L5" s="80"/>
      <c r="M5" s="80"/>
      <c r="N5" s="80"/>
      <c r="O5" s="81"/>
      <c r="P5" s="3"/>
      <c r="Q5" s="3"/>
      <c r="R5" s="3"/>
      <c r="S5" s="4"/>
      <c r="U5" s="2"/>
      <c r="V5" s="3"/>
      <c r="W5" s="3"/>
      <c r="X5" s="3"/>
      <c r="Y5" s="79" t="s">
        <v>0</v>
      </c>
      <c r="Z5" s="80"/>
      <c r="AA5" s="80"/>
      <c r="AB5" s="80"/>
      <c r="AC5" s="80"/>
      <c r="AD5" s="80"/>
      <c r="AE5" s="80"/>
      <c r="AF5" s="80"/>
      <c r="AG5" s="80"/>
      <c r="AH5" s="81"/>
      <c r="AI5" s="3"/>
      <c r="AJ5" s="3"/>
      <c r="AK5" s="3"/>
      <c r="AL5" s="4"/>
    </row>
    <row r="6" spans="2:38" ht="13.5" customHeight="1">
      <c r="B6" s="5"/>
      <c r="C6" s="6"/>
      <c r="D6" s="6"/>
      <c r="E6" s="6"/>
      <c r="F6" s="79"/>
      <c r="G6" s="80"/>
      <c r="H6" s="80"/>
      <c r="I6" s="80"/>
      <c r="J6" s="80"/>
      <c r="K6" s="80"/>
      <c r="L6" s="80"/>
      <c r="M6" s="80"/>
      <c r="N6" s="80"/>
      <c r="O6" s="81"/>
      <c r="P6" s="6"/>
      <c r="Q6" s="6"/>
      <c r="R6" s="6"/>
      <c r="S6" s="7"/>
      <c r="U6" s="5"/>
      <c r="V6" s="6"/>
      <c r="W6" s="6"/>
      <c r="X6" s="6"/>
      <c r="Y6" s="79"/>
      <c r="Z6" s="80"/>
      <c r="AA6" s="80"/>
      <c r="AB6" s="80"/>
      <c r="AC6" s="80"/>
      <c r="AD6" s="80"/>
      <c r="AE6" s="80"/>
      <c r="AF6" s="80"/>
      <c r="AG6" s="80"/>
      <c r="AH6" s="81"/>
      <c r="AI6" s="6"/>
      <c r="AJ6" s="6"/>
      <c r="AK6" s="6"/>
      <c r="AL6" s="7"/>
    </row>
    <row r="7" spans="2:38" ht="13.5">
      <c r="B7" s="84" t="s">
        <v>1</v>
      </c>
      <c r="C7" s="84"/>
      <c r="D7" s="8"/>
      <c r="E7" s="9"/>
      <c r="F7" s="89" t="s">
        <v>2</v>
      </c>
      <c r="G7" s="90"/>
      <c r="H7" s="90"/>
      <c r="I7" s="90"/>
      <c r="J7" s="90"/>
      <c r="K7" s="90"/>
      <c r="L7" s="90"/>
      <c r="M7" s="90"/>
      <c r="N7" s="90"/>
      <c r="O7" s="91"/>
      <c r="P7" s="9"/>
      <c r="Q7" s="10"/>
      <c r="R7" s="92" t="s">
        <v>3</v>
      </c>
      <c r="S7" s="92"/>
      <c r="U7" s="84" t="s">
        <v>1</v>
      </c>
      <c r="V7" s="84"/>
      <c r="W7" s="8"/>
      <c r="X7" s="9"/>
      <c r="Y7" s="89" t="s">
        <v>2</v>
      </c>
      <c r="Z7" s="90"/>
      <c r="AA7" s="90"/>
      <c r="AB7" s="90"/>
      <c r="AC7" s="90"/>
      <c r="AD7" s="90"/>
      <c r="AE7" s="90"/>
      <c r="AF7" s="90"/>
      <c r="AG7" s="90"/>
      <c r="AH7" s="91"/>
      <c r="AI7" s="9"/>
      <c r="AJ7" s="10"/>
      <c r="AK7" s="92" t="s">
        <v>3</v>
      </c>
      <c r="AL7" s="92"/>
    </row>
    <row r="8" spans="2:38" ht="13.5">
      <c r="B8" s="82"/>
      <c r="C8" s="82"/>
      <c r="D8" s="82" t="s">
        <v>4</v>
      </c>
      <c r="E8" s="82"/>
      <c r="F8" s="82" t="s">
        <v>5</v>
      </c>
      <c r="G8" s="82"/>
      <c r="H8" s="82" t="s">
        <v>6</v>
      </c>
      <c r="I8" s="82"/>
      <c r="J8" s="82" t="s">
        <v>7</v>
      </c>
      <c r="K8" s="82"/>
      <c r="L8" s="82" t="s">
        <v>8</v>
      </c>
      <c r="M8" s="82"/>
      <c r="N8" s="82" t="s">
        <v>9</v>
      </c>
      <c r="O8" s="82"/>
      <c r="P8" s="82" t="s">
        <v>10</v>
      </c>
      <c r="Q8" s="82"/>
      <c r="R8" s="84" t="s">
        <v>11</v>
      </c>
      <c r="S8" s="85"/>
      <c r="U8" s="82"/>
      <c r="V8" s="82"/>
      <c r="W8" s="82" t="s">
        <v>4</v>
      </c>
      <c r="X8" s="82"/>
      <c r="Y8" s="82" t="s">
        <v>5</v>
      </c>
      <c r="Z8" s="82"/>
      <c r="AA8" s="82" t="s">
        <v>6</v>
      </c>
      <c r="AB8" s="82"/>
      <c r="AC8" s="82" t="s">
        <v>7</v>
      </c>
      <c r="AD8" s="82"/>
      <c r="AE8" s="82" t="s">
        <v>8</v>
      </c>
      <c r="AF8" s="82"/>
      <c r="AG8" s="82" t="s">
        <v>9</v>
      </c>
      <c r="AH8" s="82"/>
      <c r="AI8" s="82" t="s">
        <v>10</v>
      </c>
      <c r="AJ8" s="82"/>
      <c r="AK8" s="84" t="s">
        <v>11</v>
      </c>
      <c r="AL8" s="85"/>
    </row>
    <row r="9" spans="2:38" ht="13.5"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4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4"/>
    </row>
    <row r="10" spans="2:38" ht="13.5">
      <c r="B10" s="77">
        <v>558224</v>
      </c>
      <c r="C10" s="77"/>
      <c r="D10" s="77">
        <v>196182</v>
      </c>
      <c r="E10" s="77"/>
      <c r="F10" s="77">
        <v>116254</v>
      </c>
      <c r="G10" s="77"/>
      <c r="H10" s="77">
        <v>90151</v>
      </c>
      <c r="I10" s="77"/>
      <c r="J10" s="77">
        <v>100116</v>
      </c>
      <c r="K10" s="77"/>
      <c r="L10" s="77">
        <v>38978</v>
      </c>
      <c r="M10" s="77"/>
      <c r="N10" s="77">
        <v>11898</v>
      </c>
      <c r="O10" s="77"/>
      <c r="P10" s="77">
        <v>4645</v>
      </c>
      <c r="Q10" s="77"/>
      <c r="R10" s="78">
        <f>IF(C15="","",ROUND(C15/B10,2))</f>
        <v>2.51</v>
      </c>
      <c r="S10" s="78"/>
      <c r="U10" s="77">
        <v>567521</v>
      </c>
      <c r="V10" s="77"/>
      <c r="W10" s="77">
        <v>202672</v>
      </c>
      <c r="X10" s="77"/>
      <c r="Y10" s="77">
        <v>122988</v>
      </c>
      <c r="Z10" s="77"/>
      <c r="AA10" s="77">
        <v>92752</v>
      </c>
      <c r="AB10" s="77"/>
      <c r="AC10" s="77">
        <v>96669</v>
      </c>
      <c r="AD10" s="77"/>
      <c r="AE10" s="77">
        <v>37100</v>
      </c>
      <c r="AF10" s="77"/>
      <c r="AG10" s="77">
        <v>11115</v>
      </c>
      <c r="AH10" s="77"/>
      <c r="AI10" s="77">
        <v>4225</v>
      </c>
      <c r="AJ10" s="77"/>
      <c r="AK10" s="78">
        <f>IF(V15="","",ROUND(V15/U10,2))</f>
        <v>2.46</v>
      </c>
      <c r="AL10" s="78"/>
    </row>
    <row r="11" spans="2:38" ht="13.5" customHeight="1">
      <c r="B11" s="2"/>
      <c r="C11" s="3"/>
      <c r="D11" s="3"/>
      <c r="E11" s="3"/>
      <c r="F11" s="79" t="s">
        <v>12</v>
      </c>
      <c r="G11" s="80"/>
      <c r="H11" s="80"/>
      <c r="I11" s="80"/>
      <c r="J11" s="80"/>
      <c r="K11" s="80"/>
      <c r="L11" s="80"/>
      <c r="M11" s="80"/>
      <c r="N11" s="80"/>
      <c r="O11" s="81"/>
      <c r="P11" s="3"/>
      <c r="Q11" s="3"/>
      <c r="R11" s="3"/>
      <c r="S11" s="4"/>
      <c r="U11" s="2"/>
      <c r="V11" s="3"/>
      <c r="W11" s="3"/>
      <c r="X11" s="3"/>
      <c r="Y11" s="79" t="s">
        <v>12</v>
      </c>
      <c r="Z11" s="80"/>
      <c r="AA11" s="80"/>
      <c r="AB11" s="80"/>
      <c r="AC11" s="80"/>
      <c r="AD11" s="80"/>
      <c r="AE11" s="80"/>
      <c r="AF11" s="80"/>
      <c r="AG11" s="80"/>
      <c r="AH11" s="81"/>
      <c r="AI11" s="3"/>
      <c r="AJ11" s="3"/>
      <c r="AK11" s="3"/>
      <c r="AL11" s="4"/>
    </row>
    <row r="12" spans="2:38" ht="13.5" customHeight="1">
      <c r="B12" s="5"/>
      <c r="C12" s="6"/>
      <c r="D12" s="6"/>
      <c r="E12" s="6"/>
      <c r="F12" s="79"/>
      <c r="G12" s="80"/>
      <c r="H12" s="80"/>
      <c r="I12" s="80"/>
      <c r="J12" s="80"/>
      <c r="K12" s="80"/>
      <c r="L12" s="80"/>
      <c r="M12" s="80"/>
      <c r="N12" s="80"/>
      <c r="O12" s="81"/>
      <c r="P12" s="6"/>
      <c r="Q12" s="6"/>
      <c r="R12" s="6"/>
      <c r="S12" s="7"/>
      <c r="U12" s="5"/>
      <c r="V12" s="6"/>
      <c r="W12" s="6"/>
      <c r="X12" s="6"/>
      <c r="Y12" s="79"/>
      <c r="Z12" s="80"/>
      <c r="AA12" s="80"/>
      <c r="AB12" s="80"/>
      <c r="AC12" s="80"/>
      <c r="AD12" s="80"/>
      <c r="AE12" s="80"/>
      <c r="AF12" s="80"/>
      <c r="AG12" s="80"/>
      <c r="AH12" s="81"/>
      <c r="AI12" s="6"/>
      <c r="AJ12" s="6"/>
      <c r="AK12" s="6"/>
      <c r="AL12" s="7"/>
    </row>
    <row r="13" spans="2:38" ht="13.5">
      <c r="B13" s="15"/>
      <c r="C13" s="82" t="s">
        <v>13</v>
      </c>
      <c r="D13" s="82"/>
      <c r="E13" s="82"/>
      <c r="F13" s="82"/>
      <c r="G13" s="82" t="s">
        <v>14</v>
      </c>
      <c r="H13" s="82"/>
      <c r="I13" s="82"/>
      <c r="J13" s="82"/>
      <c r="K13" s="16"/>
      <c r="L13" s="83" t="s">
        <v>15</v>
      </c>
      <c r="M13" s="83"/>
      <c r="N13" s="83"/>
      <c r="O13" s="83"/>
      <c r="P13" s="83"/>
      <c r="Q13" s="83"/>
      <c r="R13" s="83"/>
      <c r="S13" s="14"/>
      <c r="U13" s="15"/>
      <c r="V13" s="82" t="s">
        <v>13</v>
      </c>
      <c r="W13" s="82"/>
      <c r="X13" s="82"/>
      <c r="Y13" s="82"/>
      <c r="Z13" s="82" t="s">
        <v>14</v>
      </c>
      <c r="AA13" s="82"/>
      <c r="AB13" s="82"/>
      <c r="AC13" s="82"/>
      <c r="AD13" s="16"/>
      <c r="AE13" s="83" t="s">
        <v>15</v>
      </c>
      <c r="AF13" s="83"/>
      <c r="AG13" s="83"/>
      <c r="AH13" s="83"/>
      <c r="AI13" s="83"/>
      <c r="AJ13" s="83"/>
      <c r="AK13" s="83"/>
      <c r="AL13" s="14"/>
    </row>
    <row r="14" spans="2:38" ht="13.5">
      <c r="B14" s="17"/>
      <c r="C14" s="82" t="s">
        <v>1</v>
      </c>
      <c r="D14" s="82"/>
      <c r="E14" s="11" t="s">
        <v>16</v>
      </c>
      <c r="F14" s="11" t="s">
        <v>17</v>
      </c>
      <c r="G14" s="82" t="s">
        <v>1</v>
      </c>
      <c r="H14" s="82"/>
      <c r="I14" s="11" t="s">
        <v>16</v>
      </c>
      <c r="J14" s="11" t="s">
        <v>17</v>
      </c>
      <c r="K14" s="18"/>
      <c r="L14" s="64"/>
      <c r="M14" s="64"/>
      <c r="N14" s="64"/>
      <c r="O14" s="64"/>
      <c r="P14" s="64"/>
      <c r="Q14" s="64"/>
      <c r="R14" s="64"/>
      <c r="S14" s="19"/>
      <c r="U14" s="17"/>
      <c r="V14" s="82" t="s">
        <v>1</v>
      </c>
      <c r="W14" s="82"/>
      <c r="X14" s="11" t="s">
        <v>16</v>
      </c>
      <c r="Y14" s="11" t="s">
        <v>17</v>
      </c>
      <c r="Z14" s="82" t="s">
        <v>1</v>
      </c>
      <c r="AA14" s="82"/>
      <c r="AB14" s="11" t="s">
        <v>16</v>
      </c>
      <c r="AC14" s="11" t="s">
        <v>17</v>
      </c>
      <c r="AD14" s="18"/>
      <c r="AE14" s="64"/>
      <c r="AF14" s="64"/>
      <c r="AG14" s="64"/>
      <c r="AH14" s="64"/>
      <c r="AI14" s="64"/>
      <c r="AJ14" s="64"/>
      <c r="AK14" s="64"/>
      <c r="AL14" s="19"/>
    </row>
    <row r="15" spans="2:38" ht="13.5">
      <c r="B15" s="20" t="s">
        <v>18</v>
      </c>
      <c r="C15" s="73">
        <v>1399860</v>
      </c>
      <c r="D15" s="74"/>
      <c r="E15" s="21">
        <v>676391</v>
      </c>
      <c r="F15" s="22">
        <v>723469</v>
      </c>
      <c r="G15" s="75">
        <f>IF(C15="","",IF(C15=0,"- ",ROUND(C15*100/C15,2)))</f>
        <v>100</v>
      </c>
      <c r="H15" s="76"/>
      <c r="I15" s="23">
        <f>IF(E15="","",IF(E15=0,"- ",ROUND(E15*100/C15,2)))</f>
        <v>48.32</v>
      </c>
      <c r="J15" s="24">
        <f>IF(F15="","",IF(F15=0,"- ",ROUND(F15*100/C15,2)))</f>
        <v>51.68</v>
      </c>
      <c r="K15" s="18"/>
      <c r="L15" s="25"/>
      <c r="M15" s="25"/>
      <c r="N15" s="25"/>
      <c r="P15" s="25"/>
      <c r="Q15" s="25"/>
      <c r="R15" s="25"/>
      <c r="S15" s="19"/>
      <c r="U15" s="20" t="s">
        <v>18</v>
      </c>
      <c r="V15" s="73">
        <v>1396720</v>
      </c>
      <c r="W15" s="74"/>
      <c r="X15" s="21">
        <v>674151</v>
      </c>
      <c r="Y15" s="22">
        <v>722569</v>
      </c>
      <c r="Z15" s="75">
        <f>IF(V15="","",IF(V15=0,"- ",ROUND(V15*100/V15,2)))</f>
        <v>100</v>
      </c>
      <c r="AA15" s="76"/>
      <c r="AB15" s="23">
        <f>IF(X15="","",IF(X15=0,"- ",ROUND(X15*100/V15,2)))</f>
        <v>48.27</v>
      </c>
      <c r="AC15" s="24">
        <f>IF(Y15="","",IF(Y15=0,"- ",ROUND(Y15*100/V15,2)))</f>
        <v>51.73</v>
      </c>
      <c r="AD15" s="18"/>
      <c r="AE15" s="25"/>
      <c r="AF15" s="25"/>
      <c r="AG15" s="25"/>
      <c r="AI15" s="25"/>
      <c r="AJ15" s="25"/>
      <c r="AK15" s="25"/>
      <c r="AL15" s="19"/>
    </row>
    <row r="16" spans="2:38" ht="13.5">
      <c r="B16" s="26" t="s">
        <v>19</v>
      </c>
      <c r="C16" s="65">
        <v>62216</v>
      </c>
      <c r="D16" s="66"/>
      <c r="E16" s="27">
        <v>31896</v>
      </c>
      <c r="F16" s="28">
        <v>30320</v>
      </c>
      <c r="G16" s="67">
        <f>IF(C16="","",IF(C16=0,"- ",ROUND(C16*100/C15,2)))</f>
        <v>4.44</v>
      </c>
      <c r="H16" s="68"/>
      <c r="I16" s="29">
        <f>IF(E16="","",IF(E16=0,"- ",ROUND(E16*100/C15,2)))</f>
        <v>2.28</v>
      </c>
      <c r="J16" s="30">
        <f>IF(F16="","",IF(F16=0,"- ",ROUND(F16*100/C15,2)))</f>
        <v>2.17</v>
      </c>
      <c r="K16" s="18"/>
      <c r="L16" s="25"/>
      <c r="M16" s="25"/>
      <c r="N16" s="25"/>
      <c r="O16" s="25"/>
      <c r="P16" s="25"/>
      <c r="Q16" s="25"/>
      <c r="R16" s="25"/>
      <c r="S16" s="19"/>
      <c r="U16" s="26" t="s">
        <v>19</v>
      </c>
      <c r="V16" s="65">
        <v>61471</v>
      </c>
      <c r="W16" s="66"/>
      <c r="X16" s="27">
        <v>31484</v>
      </c>
      <c r="Y16" s="28">
        <v>29987</v>
      </c>
      <c r="Z16" s="67">
        <f>IF(V16="","",IF(V16=0,"- ",ROUND(V16*100/V15,2)))</f>
        <v>4.4</v>
      </c>
      <c r="AA16" s="68"/>
      <c r="AB16" s="29">
        <f>IF(X16="","",IF(X16=0,"- ",ROUND(X16*100/V15,2)))</f>
        <v>2.25</v>
      </c>
      <c r="AC16" s="30">
        <f>IF(Y16="","",IF(Y16=0,"- ",ROUND(Y16*100/V15,2)))</f>
        <v>2.15</v>
      </c>
      <c r="AD16" s="18"/>
      <c r="AE16" s="25"/>
      <c r="AF16" s="25"/>
      <c r="AG16" s="25"/>
      <c r="AH16" s="25"/>
      <c r="AI16" s="25"/>
      <c r="AJ16" s="25"/>
      <c r="AK16" s="25"/>
      <c r="AL16" s="19"/>
    </row>
    <row r="17" spans="2:38" ht="13.5">
      <c r="B17" s="26" t="s">
        <v>20</v>
      </c>
      <c r="C17" s="65">
        <v>68110</v>
      </c>
      <c r="D17" s="66"/>
      <c r="E17" s="27">
        <v>34827</v>
      </c>
      <c r="F17" s="28">
        <v>33283</v>
      </c>
      <c r="G17" s="67">
        <f>IF(C17="","",IF(C17=0,"- ",ROUND(C17*100/C15,2)))</f>
        <v>4.87</v>
      </c>
      <c r="H17" s="68"/>
      <c r="I17" s="29">
        <f>IF(E17="","",IF(E17=0,"- ",ROUND(E17*100/C15,2)))</f>
        <v>2.49</v>
      </c>
      <c r="J17" s="30">
        <f>IF(F17="","",IF(F17=0,"- ",ROUND(F17*100/C15,2)))</f>
        <v>2.38</v>
      </c>
      <c r="K17" s="18"/>
      <c r="L17" s="25"/>
      <c r="M17" s="25"/>
      <c r="N17" s="25"/>
      <c r="O17" s="31">
        <v>100</v>
      </c>
      <c r="P17" s="25"/>
      <c r="Q17" s="25"/>
      <c r="R17" s="25"/>
      <c r="S17" s="19"/>
      <c r="U17" s="26" t="s">
        <v>20</v>
      </c>
      <c r="V17" s="65">
        <v>63521</v>
      </c>
      <c r="W17" s="66"/>
      <c r="X17" s="27">
        <v>32639</v>
      </c>
      <c r="Y17" s="28">
        <v>30882</v>
      </c>
      <c r="Z17" s="67">
        <f>IF(V17="","",IF(V17=0,"- ",ROUND(V17*100/V15,2)))</f>
        <v>4.55</v>
      </c>
      <c r="AA17" s="68"/>
      <c r="AB17" s="29">
        <f>IF(X17="","",IF(X17=0,"- ",ROUND(X17*100/V15,2)))</f>
        <v>2.34</v>
      </c>
      <c r="AC17" s="30">
        <f>IF(Y17="","",IF(Y17=0,"- ",ROUND(Y17*100/V15,2)))</f>
        <v>2.21</v>
      </c>
      <c r="AD17" s="18"/>
      <c r="AE17" s="25"/>
      <c r="AF17" s="25"/>
      <c r="AG17" s="25"/>
      <c r="AH17" s="31">
        <v>100</v>
      </c>
      <c r="AI17" s="25"/>
      <c r="AJ17" s="25"/>
      <c r="AK17" s="25"/>
      <c r="AL17" s="19"/>
    </row>
    <row r="18" spans="2:38" ht="13.5">
      <c r="B18" s="26" t="s">
        <v>21</v>
      </c>
      <c r="C18" s="65">
        <v>74133</v>
      </c>
      <c r="D18" s="66"/>
      <c r="E18" s="27">
        <v>38248</v>
      </c>
      <c r="F18" s="28">
        <v>35885</v>
      </c>
      <c r="G18" s="67">
        <f>IF(C18="","",IF(C18=0,"- ",ROUND(C18*100/C15,2)))</f>
        <v>5.3</v>
      </c>
      <c r="H18" s="68"/>
      <c r="I18" s="29">
        <f>IF(E18="","",IF(E18=0,"- ",ROUND(E18*100/C15,2)))</f>
        <v>2.73</v>
      </c>
      <c r="J18" s="30">
        <f>IF(F18="","",IF(F18=0,"- ",ROUND(F18*100/C15,2)))</f>
        <v>2.56</v>
      </c>
      <c r="K18" s="18"/>
      <c r="L18" s="25"/>
      <c r="M18" s="25"/>
      <c r="N18" s="25"/>
      <c r="O18" s="32">
        <v>95</v>
      </c>
      <c r="P18" s="25"/>
      <c r="Q18" s="25"/>
      <c r="R18" s="25"/>
      <c r="S18" s="19"/>
      <c r="U18" s="26" t="s">
        <v>21</v>
      </c>
      <c r="V18" s="65">
        <v>70728</v>
      </c>
      <c r="W18" s="66"/>
      <c r="X18" s="27">
        <v>36428</v>
      </c>
      <c r="Y18" s="28">
        <v>34300</v>
      </c>
      <c r="Z18" s="67">
        <f>IF(V18="","",IF(V18=0,"- ",ROUND(V18*100/V15,2)))</f>
        <v>5.06</v>
      </c>
      <c r="AA18" s="68"/>
      <c r="AB18" s="29">
        <f>IF(X18="","",IF(X18=0,"- ",ROUND(X18*100/V15,2)))</f>
        <v>2.61</v>
      </c>
      <c r="AC18" s="30">
        <f>IF(Y18="","",IF(Y18=0,"- ",ROUND(Y18*100/V15,2)))</f>
        <v>2.46</v>
      </c>
      <c r="AD18" s="18"/>
      <c r="AE18" s="25"/>
      <c r="AF18" s="25"/>
      <c r="AG18" s="25"/>
      <c r="AH18" s="32">
        <v>95</v>
      </c>
      <c r="AI18" s="25"/>
      <c r="AJ18" s="25"/>
      <c r="AK18" s="25"/>
      <c r="AL18" s="19"/>
    </row>
    <row r="19" spans="2:38" ht="13.5">
      <c r="B19" s="26" t="s">
        <v>22</v>
      </c>
      <c r="C19" s="65">
        <v>100359</v>
      </c>
      <c r="D19" s="66"/>
      <c r="E19" s="27">
        <v>50848</v>
      </c>
      <c r="F19" s="28">
        <v>49511</v>
      </c>
      <c r="G19" s="67">
        <f>IF(C19="","",IF(C19=0,"- ",ROUND(C19*100/C15,2)))</f>
        <v>7.17</v>
      </c>
      <c r="H19" s="68"/>
      <c r="I19" s="29">
        <f>IF(E19="","",IF(E19=0,"- ",ROUND(E19*100/C15,2)))</f>
        <v>3.63</v>
      </c>
      <c r="J19" s="30">
        <f>IF(F19="","",IF(F19=0,"- ",ROUND(F19*100/C15,2)))</f>
        <v>3.54</v>
      </c>
      <c r="K19" s="18"/>
      <c r="L19" s="25"/>
      <c r="M19" s="25"/>
      <c r="N19" s="25"/>
      <c r="O19" s="32">
        <v>90</v>
      </c>
      <c r="P19" s="25"/>
      <c r="Q19" s="25"/>
      <c r="R19" s="25"/>
      <c r="S19" s="19"/>
      <c r="U19" s="26" t="s">
        <v>22</v>
      </c>
      <c r="V19" s="65">
        <v>90449</v>
      </c>
      <c r="W19" s="66"/>
      <c r="X19" s="27">
        <v>45819</v>
      </c>
      <c r="Y19" s="28">
        <v>44630</v>
      </c>
      <c r="Z19" s="67">
        <f>IF(V19="","",IF(V19=0,"- ",ROUND(V19*100/V15,2)))</f>
        <v>6.48</v>
      </c>
      <c r="AA19" s="68"/>
      <c r="AB19" s="29">
        <f>IF(X19="","",IF(X19=0,"- ",ROUND(X19*100/V15,2)))</f>
        <v>3.28</v>
      </c>
      <c r="AC19" s="30">
        <f>IF(Y19="","",IF(Y19=0,"- ",ROUND(Y19*100/V15,2)))</f>
        <v>3.2</v>
      </c>
      <c r="AD19" s="18"/>
      <c r="AE19" s="25"/>
      <c r="AF19" s="25"/>
      <c r="AG19" s="25"/>
      <c r="AH19" s="32">
        <v>90</v>
      </c>
      <c r="AI19" s="25"/>
      <c r="AJ19" s="25"/>
      <c r="AK19" s="25"/>
      <c r="AL19" s="19"/>
    </row>
    <row r="20" spans="2:38" ht="13.5">
      <c r="B20" s="26" t="s">
        <v>23</v>
      </c>
      <c r="C20" s="65">
        <v>138194</v>
      </c>
      <c r="D20" s="66"/>
      <c r="E20" s="27">
        <v>72043</v>
      </c>
      <c r="F20" s="28">
        <v>66151</v>
      </c>
      <c r="G20" s="67">
        <f>IF(C20="","",IF(C20=0,"- ",ROUND(C20*100/C15,2)))</f>
        <v>9.87</v>
      </c>
      <c r="H20" s="68"/>
      <c r="I20" s="29">
        <f>IF(E20="","",IF(E20=0,"- ",ROUND(E20*100/C15,2)))</f>
        <v>5.15</v>
      </c>
      <c r="J20" s="30">
        <f>IF(F20="","",IF(F20=0,"- ",ROUND(F20*100/C15,2)))</f>
        <v>4.73</v>
      </c>
      <c r="K20" s="18"/>
      <c r="L20" s="25"/>
      <c r="M20" s="25"/>
      <c r="N20" s="25"/>
      <c r="O20" s="32">
        <v>85</v>
      </c>
      <c r="P20" s="25"/>
      <c r="Q20" s="25"/>
      <c r="R20" s="25"/>
      <c r="S20" s="19"/>
      <c r="U20" s="26" t="s">
        <v>23</v>
      </c>
      <c r="V20" s="65">
        <v>137189</v>
      </c>
      <c r="W20" s="66"/>
      <c r="X20" s="27">
        <v>71138</v>
      </c>
      <c r="Y20" s="28">
        <v>66051</v>
      </c>
      <c r="Z20" s="67">
        <f>IF(V20="","",IF(V20=0,"- ",ROUND(V20*100/V15,2)))</f>
        <v>9.82</v>
      </c>
      <c r="AA20" s="68"/>
      <c r="AB20" s="29">
        <f>IF(X20="","",IF(X20=0,"- ",ROUND(X20*100/V15,2)))</f>
        <v>5.09</v>
      </c>
      <c r="AC20" s="30">
        <f>IF(Y20="","",IF(Y20=0,"- ",ROUND(Y20*100/V15,2)))</f>
        <v>4.73</v>
      </c>
      <c r="AD20" s="18"/>
      <c r="AE20" s="25"/>
      <c r="AF20" s="25"/>
      <c r="AG20" s="25"/>
      <c r="AH20" s="32">
        <v>85</v>
      </c>
      <c r="AI20" s="25"/>
      <c r="AJ20" s="25"/>
      <c r="AK20" s="25"/>
      <c r="AL20" s="19"/>
    </row>
    <row r="21" spans="2:38" ht="13.5">
      <c r="B21" s="26" t="s">
        <v>24</v>
      </c>
      <c r="C21" s="65">
        <v>106286</v>
      </c>
      <c r="D21" s="66"/>
      <c r="E21" s="27">
        <v>53106</v>
      </c>
      <c r="F21" s="28">
        <v>53180</v>
      </c>
      <c r="G21" s="67">
        <f>IF(C21="","",IF(C21=0,"- ",ROUND(C21*100/C15,2)))</f>
        <v>7.59</v>
      </c>
      <c r="H21" s="68"/>
      <c r="I21" s="29">
        <f>IF(E21="","",IF(E21=0,"- ",ROUND(E21*100/C15,2)))</f>
        <v>3.79</v>
      </c>
      <c r="J21" s="30">
        <f>IF(F21="","",IF(F21=0,"- ",ROUND(F21*100/C15,2)))</f>
        <v>3.8</v>
      </c>
      <c r="K21" s="18"/>
      <c r="L21" s="25"/>
      <c r="M21" s="25"/>
      <c r="N21" s="25"/>
      <c r="O21" s="32">
        <v>80</v>
      </c>
      <c r="P21" s="25"/>
      <c r="Q21" s="25"/>
      <c r="R21" s="25"/>
      <c r="S21" s="19"/>
      <c r="U21" s="26" t="s">
        <v>24</v>
      </c>
      <c r="V21" s="65">
        <v>109963</v>
      </c>
      <c r="W21" s="66"/>
      <c r="X21" s="27">
        <v>55237</v>
      </c>
      <c r="Y21" s="28">
        <v>54726</v>
      </c>
      <c r="Z21" s="67">
        <f>IF(V21="","",IF(V21=0,"- ",ROUND(V21*100/V15,2)))</f>
        <v>7.87</v>
      </c>
      <c r="AA21" s="68"/>
      <c r="AB21" s="29">
        <f>IF(X21="","",IF(X21=0,"- ",ROUND(X21*100/V15,2)))</f>
        <v>3.95</v>
      </c>
      <c r="AC21" s="30">
        <f>IF(Y21="","",IF(Y21=0,"- ",ROUND(Y21*100/V15,2)))</f>
        <v>3.92</v>
      </c>
      <c r="AD21" s="18"/>
      <c r="AE21" s="25"/>
      <c r="AF21" s="25"/>
      <c r="AG21" s="25"/>
      <c r="AH21" s="32">
        <v>80</v>
      </c>
      <c r="AI21" s="25"/>
      <c r="AJ21" s="25"/>
      <c r="AK21" s="25"/>
      <c r="AL21" s="19"/>
    </row>
    <row r="22" spans="2:38" ht="13.5">
      <c r="B22" s="26" t="s">
        <v>25</v>
      </c>
      <c r="C22" s="65">
        <v>87331</v>
      </c>
      <c r="D22" s="66"/>
      <c r="E22" s="27">
        <v>43972</v>
      </c>
      <c r="F22" s="28">
        <v>43359</v>
      </c>
      <c r="G22" s="67">
        <f>IF(C22="","",IF(C22=0,"- ",ROUND(C22*100/C15,2)))</f>
        <v>6.24</v>
      </c>
      <c r="H22" s="68"/>
      <c r="I22" s="29">
        <f>IF(E22="","",IF(E22=0,"- ",ROUND(E22*100/C15,2)))</f>
        <v>3.14</v>
      </c>
      <c r="J22" s="30">
        <f>IF(F22="","",IF(F22=0,"- ",ROUND(F22*100/C15,2)))</f>
        <v>3.1</v>
      </c>
      <c r="K22" s="18"/>
      <c r="L22" s="25"/>
      <c r="M22" s="25"/>
      <c r="N22" s="25"/>
      <c r="O22" s="32">
        <v>75</v>
      </c>
      <c r="P22" s="25"/>
      <c r="Q22" s="25"/>
      <c r="R22" s="25"/>
      <c r="S22" s="19"/>
      <c r="U22" s="26" t="s">
        <v>25</v>
      </c>
      <c r="V22" s="65">
        <v>92663</v>
      </c>
      <c r="W22" s="66"/>
      <c r="X22" s="27">
        <v>46363</v>
      </c>
      <c r="Y22" s="28">
        <v>46300</v>
      </c>
      <c r="Z22" s="67">
        <f>IF(V22="","",IF(V22=0,"- ",ROUND(V22*100/V15,2)))</f>
        <v>6.63</v>
      </c>
      <c r="AA22" s="68"/>
      <c r="AB22" s="29">
        <f>IF(X22="","",IF(X22=0,"- ",ROUND(X22*100/V15,2)))</f>
        <v>3.32</v>
      </c>
      <c r="AC22" s="30">
        <f>IF(Y22="","",IF(Y22=0,"- ",ROUND(Y22*100/V15,2)))</f>
        <v>3.31</v>
      </c>
      <c r="AD22" s="18"/>
      <c r="AE22" s="25"/>
      <c r="AF22" s="25"/>
      <c r="AG22" s="25"/>
      <c r="AH22" s="32">
        <v>75</v>
      </c>
      <c r="AI22" s="25"/>
      <c r="AJ22" s="25"/>
      <c r="AK22" s="25"/>
      <c r="AL22" s="19"/>
    </row>
    <row r="23" spans="2:38" ht="13.5">
      <c r="B23" s="26" t="s">
        <v>26</v>
      </c>
      <c r="C23" s="65">
        <v>78464</v>
      </c>
      <c r="D23" s="66"/>
      <c r="E23" s="27">
        <v>39219</v>
      </c>
      <c r="F23" s="28">
        <v>39245</v>
      </c>
      <c r="G23" s="67">
        <f>IF(C23="","",IF(C23=0,"- ",ROUND(C23*100/C15,2)))</f>
        <v>5.61</v>
      </c>
      <c r="H23" s="68"/>
      <c r="I23" s="29">
        <f>IF(E23="","",IF(E23=0,"- ",ROUND(E23*100/C15,2)))</f>
        <v>2.8</v>
      </c>
      <c r="J23" s="30">
        <f>IF(F23="","",IF(F23=0,"- ",ROUND(F23*100/C15,2)))</f>
        <v>2.8</v>
      </c>
      <c r="K23" s="18"/>
      <c r="L23" s="25"/>
      <c r="M23" s="25"/>
      <c r="N23" s="25"/>
      <c r="O23" s="32">
        <v>70</v>
      </c>
      <c r="P23" s="25"/>
      <c r="Q23" s="25"/>
      <c r="R23" s="25"/>
      <c r="S23" s="19"/>
      <c r="U23" s="26" t="s">
        <v>26</v>
      </c>
      <c r="V23" s="65">
        <v>78344</v>
      </c>
      <c r="W23" s="66"/>
      <c r="X23" s="27">
        <v>39267</v>
      </c>
      <c r="Y23" s="28">
        <v>39077</v>
      </c>
      <c r="Z23" s="67">
        <f>IF(V23="","",IF(V23=0,"- ",ROUND(V23*100/V15,2)))</f>
        <v>5.61</v>
      </c>
      <c r="AA23" s="68"/>
      <c r="AB23" s="29">
        <f>IF(X23="","",IF(X23=0,"- ",ROUND(X23*100/V15,2)))</f>
        <v>2.81</v>
      </c>
      <c r="AC23" s="30">
        <f>IF(Y23="","",IF(Y23=0,"- ",ROUND(Y23*100/V15,2)))</f>
        <v>2.8</v>
      </c>
      <c r="AD23" s="18"/>
      <c r="AE23" s="25"/>
      <c r="AF23" s="25"/>
      <c r="AG23" s="25"/>
      <c r="AH23" s="32">
        <v>70</v>
      </c>
      <c r="AI23" s="25"/>
      <c r="AJ23" s="25"/>
      <c r="AK23" s="25"/>
      <c r="AL23" s="19"/>
    </row>
    <row r="24" spans="2:38" ht="13.5">
      <c r="B24" s="26" t="s">
        <v>27</v>
      </c>
      <c r="C24" s="65">
        <v>107063</v>
      </c>
      <c r="D24" s="66"/>
      <c r="E24" s="27">
        <v>52917</v>
      </c>
      <c r="F24" s="28">
        <v>54146</v>
      </c>
      <c r="G24" s="67">
        <f>IF(C24="","",IF(C24=0,"- ",ROUND(C24*100/C15,2)))</f>
        <v>7.65</v>
      </c>
      <c r="H24" s="68"/>
      <c r="I24" s="29">
        <f>IF(E24="","",IF(E24=0,"- ",ROUND(E24*100/C15,2)))</f>
        <v>3.78</v>
      </c>
      <c r="J24" s="30">
        <f>IF(F24="","",IF(F24=0,"- ",ROUND(F24*100/C15,2)))</f>
        <v>3.87</v>
      </c>
      <c r="K24" s="18"/>
      <c r="L24" s="25"/>
      <c r="M24" s="25"/>
      <c r="N24" s="25"/>
      <c r="O24" s="32">
        <v>65</v>
      </c>
      <c r="P24" s="25"/>
      <c r="Q24" s="25"/>
      <c r="R24" s="25"/>
      <c r="S24" s="19"/>
      <c r="U24" s="26" t="s">
        <v>27</v>
      </c>
      <c r="V24" s="65">
        <v>87068</v>
      </c>
      <c r="W24" s="66"/>
      <c r="X24" s="27">
        <v>42968</v>
      </c>
      <c r="Y24" s="28">
        <v>44100</v>
      </c>
      <c r="Z24" s="67">
        <f>IF(V24="","",IF(V24=0,"- ",ROUND(V24*100/V15,2)))</f>
        <v>6.23</v>
      </c>
      <c r="AA24" s="68"/>
      <c r="AB24" s="29">
        <f>IF(X24="","",IF(X24=0,"- ",ROUND(X24*100/V15,2)))</f>
        <v>3.08</v>
      </c>
      <c r="AC24" s="30">
        <f>IF(Y24="","",IF(Y24=0,"- ",ROUND(Y24*100/V15,2)))</f>
        <v>3.16</v>
      </c>
      <c r="AD24" s="18"/>
      <c r="AE24" s="25"/>
      <c r="AF24" s="25"/>
      <c r="AG24" s="25"/>
      <c r="AH24" s="32">
        <v>65</v>
      </c>
      <c r="AI24" s="25"/>
      <c r="AJ24" s="25"/>
      <c r="AK24" s="25"/>
      <c r="AL24" s="19"/>
    </row>
    <row r="25" spans="2:38" ht="13.5">
      <c r="B25" s="26" t="s">
        <v>28</v>
      </c>
      <c r="C25" s="65">
        <v>108257</v>
      </c>
      <c r="D25" s="66"/>
      <c r="E25" s="27">
        <v>52880</v>
      </c>
      <c r="F25" s="28">
        <v>55377</v>
      </c>
      <c r="G25" s="67">
        <f>IF(C25="","",IF(C25=0,"- ",ROUND(C25*100/C15,2)))</f>
        <v>7.73</v>
      </c>
      <c r="H25" s="68"/>
      <c r="I25" s="29">
        <f>IF(E25="","",IF(E25=0,"- ",ROUND(E25*100/C15,2)))</f>
        <v>3.78</v>
      </c>
      <c r="J25" s="30">
        <f>IF(F25="","",IF(F25=0,"- ",ROUND(F25*100/C15,2)))</f>
        <v>3.96</v>
      </c>
      <c r="K25" s="18"/>
      <c r="L25" s="25"/>
      <c r="M25" s="25"/>
      <c r="N25" s="25"/>
      <c r="O25" s="32">
        <v>60</v>
      </c>
      <c r="P25" s="25"/>
      <c r="Q25" s="25"/>
      <c r="R25" s="25"/>
      <c r="S25" s="19"/>
      <c r="U25" s="26" t="s">
        <v>28</v>
      </c>
      <c r="V25" s="65">
        <v>120810</v>
      </c>
      <c r="W25" s="66"/>
      <c r="X25" s="27">
        <v>59321</v>
      </c>
      <c r="Y25" s="28">
        <v>61489</v>
      </c>
      <c r="Z25" s="67">
        <f>IF(V25="","",IF(V25=0,"- ",ROUND(V25*100/V15,2)))</f>
        <v>8.65</v>
      </c>
      <c r="AA25" s="68"/>
      <c r="AB25" s="29">
        <f>IF(X25="","",IF(X25=0,"- ",ROUND(X25*100/V15,2)))</f>
        <v>4.25</v>
      </c>
      <c r="AC25" s="30">
        <f>IF(Y25="","",IF(Y25=0,"- ",ROUND(Y25*100/V15,2)))</f>
        <v>4.4</v>
      </c>
      <c r="AD25" s="18"/>
      <c r="AE25" s="25"/>
      <c r="AF25" s="25"/>
      <c r="AG25" s="25"/>
      <c r="AH25" s="32">
        <v>60</v>
      </c>
      <c r="AI25" s="25"/>
      <c r="AJ25" s="25"/>
      <c r="AK25" s="25"/>
      <c r="AL25" s="19"/>
    </row>
    <row r="26" spans="2:38" ht="13.5">
      <c r="B26" s="26" t="s">
        <v>29</v>
      </c>
      <c r="C26" s="65">
        <v>100572</v>
      </c>
      <c r="D26" s="66"/>
      <c r="E26" s="27">
        <v>48649</v>
      </c>
      <c r="F26" s="28">
        <v>51923</v>
      </c>
      <c r="G26" s="67">
        <f>IF(C26="","",IF(C26=0,"- ",ROUND(C26*100/C15,2)))</f>
        <v>7.18</v>
      </c>
      <c r="H26" s="68"/>
      <c r="I26" s="29">
        <f>IF(E26="","",IF(E26=0,"- ",ROUND(E26*100/C15,2)))</f>
        <v>3.48</v>
      </c>
      <c r="J26" s="30">
        <f>IF(F26="","",IF(F26=0,"- ",ROUND(F26*100/C15,2)))</f>
        <v>3.71</v>
      </c>
      <c r="K26" s="18"/>
      <c r="L26" s="25"/>
      <c r="M26" s="25"/>
      <c r="N26" s="25"/>
      <c r="O26" s="32">
        <v>55</v>
      </c>
      <c r="P26" s="25"/>
      <c r="Q26" s="25"/>
      <c r="R26" s="25"/>
      <c r="S26" s="19"/>
      <c r="U26" s="26" t="s">
        <v>29</v>
      </c>
      <c r="V26" s="65">
        <v>102141</v>
      </c>
      <c r="W26" s="66"/>
      <c r="X26" s="27">
        <v>49255</v>
      </c>
      <c r="Y26" s="28">
        <v>52886</v>
      </c>
      <c r="Z26" s="67">
        <f>IF(V26="","",IF(V26=0,"- ",ROUND(V26*100/V15,2)))</f>
        <v>7.31</v>
      </c>
      <c r="AA26" s="68"/>
      <c r="AB26" s="29">
        <f>IF(X26="","",IF(X26=0,"- ",ROUND(X26*100/V15,2)))</f>
        <v>3.53</v>
      </c>
      <c r="AC26" s="30">
        <f>IF(Y26="","",IF(Y26=0,"- ",ROUND(Y26*100/V15,2)))</f>
        <v>3.79</v>
      </c>
      <c r="AD26" s="18"/>
      <c r="AE26" s="25"/>
      <c r="AF26" s="25"/>
      <c r="AG26" s="25"/>
      <c r="AH26" s="32">
        <v>55</v>
      </c>
      <c r="AI26" s="25"/>
      <c r="AJ26" s="25"/>
      <c r="AK26" s="25"/>
      <c r="AL26" s="19"/>
    </row>
    <row r="27" spans="2:38" ht="13.5">
      <c r="B27" s="26" t="s">
        <v>30</v>
      </c>
      <c r="C27" s="65">
        <v>91011</v>
      </c>
      <c r="D27" s="66"/>
      <c r="E27" s="27">
        <v>44082</v>
      </c>
      <c r="F27" s="28">
        <v>46929</v>
      </c>
      <c r="G27" s="67">
        <f>IF(C27="","",IF(C27=0,"- ",ROUND(C27*100/C15,2)))</f>
        <v>6.5</v>
      </c>
      <c r="H27" s="68"/>
      <c r="I27" s="29">
        <f>IF(E27="","",IF(E27=0,"- ",ROUND(E27*100/C15,2)))</f>
        <v>3.15</v>
      </c>
      <c r="J27" s="30">
        <f>IF(F27="","",IF(F27=0,"- ",ROUND(F27*100/C15,2)))</f>
        <v>3.35</v>
      </c>
      <c r="K27" s="18"/>
      <c r="L27" s="25"/>
      <c r="M27" s="25"/>
      <c r="N27" s="25"/>
      <c r="O27" s="32">
        <v>50</v>
      </c>
      <c r="P27" s="25"/>
      <c r="Q27" s="25"/>
      <c r="R27" s="25"/>
      <c r="S27" s="19"/>
      <c r="U27" s="26" t="s">
        <v>30</v>
      </c>
      <c r="V27" s="65">
        <v>89010</v>
      </c>
      <c r="W27" s="66"/>
      <c r="X27" s="27">
        <v>42919</v>
      </c>
      <c r="Y27" s="28">
        <v>46091</v>
      </c>
      <c r="Z27" s="67">
        <f>IF(V27="","",IF(V27=0,"- ",ROUND(V27*100/V15,2)))</f>
        <v>6.37</v>
      </c>
      <c r="AA27" s="68"/>
      <c r="AB27" s="29">
        <f>IF(X27="","",IF(X27=0,"- ",ROUND(X27*100/V15,2)))</f>
        <v>3.07</v>
      </c>
      <c r="AC27" s="30">
        <f>IF(Y27="","",IF(Y27=0,"- ",ROUND(Y27*100/V15,2)))</f>
        <v>3.3</v>
      </c>
      <c r="AD27" s="18"/>
      <c r="AE27" s="25"/>
      <c r="AF27" s="25"/>
      <c r="AG27" s="25"/>
      <c r="AH27" s="32">
        <v>50</v>
      </c>
      <c r="AI27" s="25"/>
      <c r="AJ27" s="25"/>
      <c r="AK27" s="25"/>
      <c r="AL27" s="19"/>
    </row>
    <row r="28" spans="2:38" ht="13.5">
      <c r="B28" s="26" t="s">
        <v>31</v>
      </c>
      <c r="C28" s="65">
        <v>79875</v>
      </c>
      <c r="D28" s="66"/>
      <c r="E28" s="27">
        <v>37752</v>
      </c>
      <c r="F28" s="28">
        <v>42123</v>
      </c>
      <c r="G28" s="67">
        <f>IF(C28="","",IF(C28=0,"- ",ROUND(C28*100/C15,2)))</f>
        <v>5.71</v>
      </c>
      <c r="H28" s="68"/>
      <c r="I28" s="29">
        <f>IF(E28="","",IF(E28=0,"- ",ROUND(E28*100/C15,2)))</f>
        <v>2.7</v>
      </c>
      <c r="J28" s="30">
        <f>IF(F28="","",IF(F28=0,"- ",ROUND(F28*100/C15,2)))</f>
        <v>3.01</v>
      </c>
      <c r="K28" s="18"/>
      <c r="L28" s="25"/>
      <c r="M28" s="25"/>
      <c r="N28" s="25"/>
      <c r="O28" s="32">
        <v>45</v>
      </c>
      <c r="P28" s="25"/>
      <c r="Q28" s="25"/>
      <c r="R28" s="25"/>
      <c r="S28" s="19"/>
      <c r="U28" s="26" t="s">
        <v>31</v>
      </c>
      <c r="V28" s="65">
        <v>83620</v>
      </c>
      <c r="W28" s="66"/>
      <c r="X28" s="27">
        <v>39990</v>
      </c>
      <c r="Y28" s="28">
        <v>43630</v>
      </c>
      <c r="Z28" s="67">
        <f>IF(V28="","",IF(V28=0,"- ",ROUND(V28*100/V15,2)))</f>
        <v>5.99</v>
      </c>
      <c r="AA28" s="68"/>
      <c r="AB28" s="29">
        <f>IF(X28="","",IF(X28=0,"- ",ROUND(X28*100/V15,2)))</f>
        <v>2.86</v>
      </c>
      <c r="AC28" s="30">
        <f>IF(Y28="","",IF(Y28=0,"- ",ROUND(Y28*100/V15,2)))</f>
        <v>3.12</v>
      </c>
      <c r="AD28" s="18"/>
      <c r="AE28" s="25"/>
      <c r="AF28" s="25"/>
      <c r="AG28" s="25"/>
      <c r="AH28" s="32">
        <v>45</v>
      </c>
      <c r="AI28" s="25"/>
      <c r="AJ28" s="25"/>
      <c r="AK28" s="25"/>
      <c r="AL28" s="19"/>
    </row>
    <row r="29" spans="2:38" ht="13.5">
      <c r="B29" s="26" t="s">
        <v>32</v>
      </c>
      <c r="C29" s="65">
        <v>65189</v>
      </c>
      <c r="D29" s="66"/>
      <c r="E29" s="27">
        <v>28814</v>
      </c>
      <c r="F29" s="28">
        <v>36375</v>
      </c>
      <c r="G29" s="67">
        <f>IF(C29="","",IF(C29=0,"- ",ROUND(C29*100/C15,2)))</f>
        <v>4.66</v>
      </c>
      <c r="H29" s="68"/>
      <c r="I29" s="29">
        <f>IF(E29="","",IF(E29=0,"- ",ROUND(E29*100/C15,2)))</f>
        <v>2.06</v>
      </c>
      <c r="J29" s="30">
        <f>IF(F29="","",IF(F29=0,"- ",ROUND(F29*100/C15,2)))</f>
        <v>2.6</v>
      </c>
      <c r="K29" s="18"/>
      <c r="L29" s="25"/>
      <c r="M29" s="25"/>
      <c r="N29" s="25"/>
      <c r="O29" s="32">
        <v>40</v>
      </c>
      <c r="P29" s="25"/>
      <c r="Q29" s="25"/>
      <c r="R29" s="25"/>
      <c r="S29" s="19"/>
      <c r="U29" s="26" t="s">
        <v>32</v>
      </c>
      <c r="V29" s="65">
        <v>68874</v>
      </c>
      <c r="W29" s="66"/>
      <c r="X29" s="27">
        <v>31071</v>
      </c>
      <c r="Y29" s="28">
        <v>37803</v>
      </c>
      <c r="Z29" s="67">
        <f>IF(V29="","",IF(V29=0,"- ",ROUND(V29*100/V15,2)))</f>
        <v>4.93</v>
      </c>
      <c r="AA29" s="68"/>
      <c r="AB29" s="29">
        <f>IF(X29="","",IF(X29=0,"- ",ROUND(X29*100/V15,2)))</f>
        <v>2.22</v>
      </c>
      <c r="AC29" s="30">
        <f>IF(Y29="","",IF(Y29=0,"- ",ROUND(Y29*100/V15,2)))</f>
        <v>2.71</v>
      </c>
      <c r="AD29" s="18"/>
      <c r="AE29" s="25"/>
      <c r="AF29" s="25"/>
      <c r="AG29" s="25"/>
      <c r="AH29" s="32">
        <v>40</v>
      </c>
      <c r="AI29" s="25"/>
      <c r="AJ29" s="25"/>
      <c r="AK29" s="25"/>
      <c r="AL29" s="19"/>
    </row>
    <row r="30" spans="2:38" ht="13.5">
      <c r="B30" s="26" t="s">
        <v>33</v>
      </c>
      <c r="C30" s="65">
        <v>47370</v>
      </c>
      <c r="D30" s="66"/>
      <c r="E30" s="27">
        <v>16824</v>
      </c>
      <c r="F30" s="28">
        <v>30546</v>
      </c>
      <c r="G30" s="67">
        <f>IF(C30="","",IF(C30=0,"- ",ROUND(C30*100/C15,2)))</f>
        <v>3.38</v>
      </c>
      <c r="H30" s="68"/>
      <c r="I30" s="29">
        <f>IF(E30="","",IF(E30=0,"- ",ROUND(E30*100/C15,2)))</f>
        <v>1.2</v>
      </c>
      <c r="J30" s="30">
        <f>IF(F30="","",IF(F30=0,"- ",ROUND(F30*100/C15,2)))</f>
        <v>2.18</v>
      </c>
      <c r="K30" s="18"/>
      <c r="L30" s="25"/>
      <c r="M30" s="25"/>
      <c r="N30" s="25"/>
      <c r="O30" s="32">
        <v>35</v>
      </c>
      <c r="P30" s="25"/>
      <c r="Q30" s="25"/>
      <c r="R30" s="25"/>
      <c r="S30" s="19"/>
      <c r="U30" s="26" t="s">
        <v>33</v>
      </c>
      <c r="V30" s="65">
        <v>51373</v>
      </c>
      <c r="W30" s="66"/>
      <c r="X30" s="27">
        <v>19676</v>
      </c>
      <c r="Y30" s="28">
        <v>31697</v>
      </c>
      <c r="Z30" s="67">
        <f>IF(V30="","",IF(V30=0,"- ",ROUND(V30*100/V15,2)))</f>
        <v>3.68</v>
      </c>
      <c r="AA30" s="68"/>
      <c r="AB30" s="29">
        <f>IF(X30="","",IF(X30=0,"- ",ROUND(X30*100/V15,2)))</f>
        <v>1.41</v>
      </c>
      <c r="AC30" s="30">
        <f>IF(Y30="","",IF(Y30=0,"- ",ROUND(Y30*100/V15,2)))</f>
        <v>2.27</v>
      </c>
      <c r="AD30" s="18"/>
      <c r="AE30" s="25"/>
      <c r="AF30" s="25"/>
      <c r="AG30" s="25"/>
      <c r="AH30" s="32">
        <v>35</v>
      </c>
      <c r="AI30" s="25"/>
      <c r="AJ30" s="25"/>
      <c r="AK30" s="25"/>
      <c r="AL30" s="19"/>
    </row>
    <row r="31" spans="2:38" ht="13.5">
      <c r="B31" s="26" t="s">
        <v>34</v>
      </c>
      <c r="C31" s="65">
        <v>38435</v>
      </c>
      <c r="D31" s="66"/>
      <c r="E31" s="27">
        <v>14063</v>
      </c>
      <c r="F31" s="28">
        <v>24372</v>
      </c>
      <c r="G31" s="67">
        <f>IF(C31="","",IF(C31=0,"- ",ROUND(C31*100/C15,2)))</f>
        <v>2.75</v>
      </c>
      <c r="H31" s="68"/>
      <c r="I31" s="29">
        <f>IF(E31="","",IF(E31=0,"- ",ROUND(E31*100/C15,2)))</f>
        <v>1</v>
      </c>
      <c r="J31" s="30">
        <f>IF(F31="","",IF(F31=0,"- ",ROUND(F31*100/C15,2)))</f>
        <v>1.74</v>
      </c>
      <c r="K31" s="18"/>
      <c r="L31" s="25"/>
      <c r="M31" s="25"/>
      <c r="N31" s="25"/>
      <c r="O31" s="32">
        <v>30</v>
      </c>
      <c r="P31" s="25"/>
      <c r="Q31" s="25"/>
      <c r="R31" s="25"/>
      <c r="S31" s="19"/>
      <c r="U31" s="26" t="s">
        <v>34</v>
      </c>
      <c r="V31" s="65">
        <v>38605</v>
      </c>
      <c r="W31" s="66"/>
      <c r="X31" s="27">
        <v>13487</v>
      </c>
      <c r="Y31" s="28">
        <v>25118</v>
      </c>
      <c r="Z31" s="67">
        <f>IF(V31="","",IF(V31=0,"- ",ROUND(V31*100/V15,2)))</f>
        <v>2.76</v>
      </c>
      <c r="AA31" s="68"/>
      <c r="AB31" s="29">
        <f>IF(X31="","",IF(X31=0,"- ",ROUND(X31*100/V15,2)))</f>
        <v>0.97</v>
      </c>
      <c r="AC31" s="30">
        <f>IF(Y31="","",IF(Y31=0,"- ",ROUND(Y31*100/V15,2)))</f>
        <v>1.8</v>
      </c>
      <c r="AD31" s="18"/>
      <c r="AE31" s="25"/>
      <c r="AF31" s="25"/>
      <c r="AG31" s="25"/>
      <c r="AH31" s="32">
        <v>30</v>
      </c>
      <c r="AI31" s="25"/>
      <c r="AJ31" s="25"/>
      <c r="AK31" s="25"/>
      <c r="AL31" s="19"/>
    </row>
    <row r="32" spans="2:38" ht="13.5">
      <c r="B32" s="26" t="s">
        <v>35</v>
      </c>
      <c r="C32" s="65">
        <v>28591</v>
      </c>
      <c r="D32" s="66"/>
      <c r="E32" s="27">
        <v>10198</v>
      </c>
      <c r="F32" s="28">
        <v>18393</v>
      </c>
      <c r="G32" s="67">
        <f>IF(C32="","",IF(C32=0,"- ",ROUND(C32*100/C15,2)))</f>
        <v>2.04</v>
      </c>
      <c r="H32" s="68"/>
      <c r="I32" s="29">
        <f>IF(E32="","",IF(E32=0,"- ",ROUND(E32*100/C15,2)))</f>
        <v>0.73</v>
      </c>
      <c r="J32" s="30">
        <f>IF(F32="","",IF(F32=0,"- ",ROUND(F32*100/C15,2)))</f>
        <v>1.31</v>
      </c>
      <c r="K32" s="18"/>
      <c r="L32" s="25"/>
      <c r="M32" s="25"/>
      <c r="N32" s="25"/>
      <c r="O32" s="32">
        <v>25</v>
      </c>
      <c r="P32" s="25"/>
      <c r="Q32" s="25"/>
      <c r="R32" s="25"/>
      <c r="S32" s="19"/>
      <c r="U32" s="26" t="s">
        <v>35</v>
      </c>
      <c r="V32" s="65">
        <v>29585</v>
      </c>
      <c r="W32" s="66"/>
      <c r="X32" s="27">
        <v>10260</v>
      </c>
      <c r="Y32" s="28">
        <v>19325</v>
      </c>
      <c r="Z32" s="67">
        <f>IF(V32="","",IF(V32=0,"- ",ROUND(V32*100/V15,2)))</f>
        <v>2.12</v>
      </c>
      <c r="AA32" s="68"/>
      <c r="AB32" s="29">
        <f>IF(X32="","",IF(X32=0,"- ",ROUND(X32*100/V15,2)))</f>
        <v>0.73</v>
      </c>
      <c r="AC32" s="30">
        <f>IF(Y32="","",IF(Y32=0,"- ",ROUND(Y32*100/V15,2)))</f>
        <v>1.38</v>
      </c>
      <c r="AD32" s="18"/>
      <c r="AE32" s="25"/>
      <c r="AF32" s="25"/>
      <c r="AG32" s="25"/>
      <c r="AH32" s="32">
        <v>25</v>
      </c>
      <c r="AI32" s="25"/>
      <c r="AJ32" s="25"/>
      <c r="AK32" s="25"/>
      <c r="AL32" s="19"/>
    </row>
    <row r="33" spans="2:38" ht="13.5">
      <c r="B33" s="26" t="s">
        <v>36</v>
      </c>
      <c r="C33" s="65">
        <v>13529</v>
      </c>
      <c r="D33" s="66"/>
      <c r="E33" s="27">
        <v>4663</v>
      </c>
      <c r="F33" s="28">
        <v>8866</v>
      </c>
      <c r="G33" s="67">
        <f>IF(C33="","",IF(C33=0,"- ",ROUND(C33*100/C15,2)))</f>
        <v>0.97</v>
      </c>
      <c r="H33" s="68"/>
      <c r="I33" s="29">
        <f>IF(E33="","",IF(E33=0,"- ",ROUND(E33*100/C15,2)))</f>
        <v>0.33</v>
      </c>
      <c r="J33" s="30">
        <f>IF(F33="","",IF(F33=0,"- ",ROUND(F33*100/C15,2)))</f>
        <v>0.63</v>
      </c>
      <c r="K33" s="18"/>
      <c r="L33" s="25"/>
      <c r="M33" s="25"/>
      <c r="N33" s="25"/>
      <c r="O33" s="32">
        <v>20</v>
      </c>
      <c r="P33" s="25"/>
      <c r="Q33" s="25"/>
      <c r="R33" s="25"/>
      <c r="S33" s="19"/>
      <c r="U33" s="26" t="s">
        <v>36</v>
      </c>
      <c r="V33" s="65">
        <v>15520</v>
      </c>
      <c r="W33" s="66"/>
      <c r="X33" s="27">
        <v>5188</v>
      </c>
      <c r="Y33" s="28">
        <v>10332</v>
      </c>
      <c r="Z33" s="67">
        <f>IF(V33="","",IF(V33=0,"- ",ROUND(V33*100/V15,2)))</f>
        <v>1.11</v>
      </c>
      <c r="AA33" s="68"/>
      <c r="AB33" s="29">
        <f>IF(X33="","",IF(X33=0,"- ",ROUND(X33*100/V15,2)))</f>
        <v>0.37</v>
      </c>
      <c r="AC33" s="30">
        <f>IF(Y33="","",IF(Y33=0,"- ",ROUND(Y33*100/V15,2)))</f>
        <v>0.74</v>
      </c>
      <c r="AD33" s="18"/>
      <c r="AE33" s="25"/>
      <c r="AF33" s="25"/>
      <c r="AG33" s="25"/>
      <c r="AH33" s="32">
        <v>20</v>
      </c>
      <c r="AI33" s="25"/>
      <c r="AJ33" s="25"/>
      <c r="AK33" s="25"/>
      <c r="AL33" s="19"/>
    </row>
    <row r="34" spans="2:38" ht="13.5">
      <c r="B34" s="26" t="s">
        <v>37</v>
      </c>
      <c r="C34" s="65">
        <v>4091</v>
      </c>
      <c r="D34" s="66"/>
      <c r="E34" s="27">
        <v>1173</v>
      </c>
      <c r="F34" s="28">
        <v>2918</v>
      </c>
      <c r="G34" s="67">
        <f>IF(C34="","",IF(C34=0,"- ",ROUND(C34*100/C15,2)))</f>
        <v>0.29</v>
      </c>
      <c r="H34" s="68"/>
      <c r="I34" s="29">
        <f>IF(E34="","",IF(E34=0,"- ",ROUND(E34*100/C15,2)))</f>
        <v>0.08</v>
      </c>
      <c r="J34" s="30">
        <f>IF(F34="","",IF(F34=0,"- ",ROUND(F34*100/C15,2)))</f>
        <v>0.21</v>
      </c>
      <c r="K34" s="18"/>
      <c r="L34" s="25"/>
      <c r="M34" s="25"/>
      <c r="N34" s="25"/>
      <c r="O34" s="32">
        <v>15</v>
      </c>
      <c r="P34" s="25"/>
      <c r="Q34" s="25"/>
      <c r="R34" s="25"/>
      <c r="S34" s="19"/>
      <c r="U34" s="26" t="s">
        <v>37</v>
      </c>
      <c r="V34" s="65">
        <v>4787</v>
      </c>
      <c r="W34" s="66"/>
      <c r="X34" s="27">
        <v>1372</v>
      </c>
      <c r="Y34" s="28">
        <v>3415</v>
      </c>
      <c r="Z34" s="67">
        <f>IF(V34="","",IF(V34=0,"- ",ROUND(V34*100/V15,2)))</f>
        <v>0.34</v>
      </c>
      <c r="AA34" s="68"/>
      <c r="AB34" s="29">
        <f>IF(X34="","",IF(X34=0,"- ",ROUND(X34*100/V15,2)))</f>
        <v>0.1</v>
      </c>
      <c r="AC34" s="30">
        <f>IF(Y34="","",IF(Y34=0,"- ",ROUND(Y34*100/V15,2)))</f>
        <v>0.24</v>
      </c>
      <c r="AD34" s="18"/>
      <c r="AE34" s="25"/>
      <c r="AF34" s="25"/>
      <c r="AG34" s="25"/>
      <c r="AH34" s="32">
        <v>15</v>
      </c>
      <c r="AI34" s="25"/>
      <c r="AJ34" s="25"/>
      <c r="AK34" s="25"/>
      <c r="AL34" s="19"/>
    </row>
    <row r="35" spans="2:38" ht="13.5">
      <c r="B35" s="26" t="s">
        <v>38</v>
      </c>
      <c r="C35" s="65">
        <v>692</v>
      </c>
      <c r="D35" s="66"/>
      <c r="E35" s="27">
        <v>187</v>
      </c>
      <c r="F35" s="28">
        <v>505</v>
      </c>
      <c r="G35" s="67">
        <f>IF(C35="","",IF(C35=0,"- ",ROUND(C35*100/C15,2)))</f>
        <v>0.05</v>
      </c>
      <c r="H35" s="68"/>
      <c r="I35" s="29">
        <f>IF(E35="","",IF(E35=0,"- ",ROUND(E35*100/C15,2)))</f>
        <v>0.01</v>
      </c>
      <c r="J35" s="30">
        <f>IF(F35="","",IF(F35=0,"- ",ROUND(F35*100/C15,2)))</f>
        <v>0.04</v>
      </c>
      <c r="K35" s="18"/>
      <c r="L35" s="25"/>
      <c r="M35" s="25"/>
      <c r="N35" s="25"/>
      <c r="O35" s="32">
        <v>10</v>
      </c>
      <c r="P35" s="25"/>
      <c r="Q35" s="25"/>
      <c r="R35" s="25"/>
      <c r="S35" s="19"/>
      <c r="U35" s="26" t="s">
        <v>38</v>
      </c>
      <c r="V35" s="65">
        <v>888</v>
      </c>
      <c r="W35" s="66"/>
      <c r="X35" s="27">
        <v>236</v>
      </c>
      <c r="Y35" s="28">
        <v>652</v>
      </c>
      <c r="Z35" s="67">
        <f>IF(V35="","",IF(V35=0,"- ",ROUND(V35*100/V15,2)))</f>
        <v>0.06</v>
      </c>
      <c r="AA35" s="68"/>
      <c r="AB35" s="29">
        <f>IF(X35="","",IF(X35=0,"- ",ROUND(X35*100/V15,2)))</f>
        <v>0.02</v>
      </c>
      <c r="AC35" s="30">
        <f>IF(Y35="","",IF(Y35=0,"- ",ROUND(Y35*100/V15,2)))</f>
        <v>0.05</v>
      </c>
      <c r="AD35" s="18"/>
      <c r="AE35" s="25"/>
      <c r="AF35" s="25"/>
      <c r="AG35" s="25"/>
      <c r="AH35" s="32">
        <v>10</v>
      </c>
      <c r="AI35" s="25"/>
      <c r="AJ35" s="25"/>
      <c r="AK35" s="25"/>
      <c r="AL35" s="19"/>
    </row>
    <row r="36" spans="2:38" ht="13.5">
      <c r="B36" s="26" t="s">
        <v>39</v>
      </c>
      <c r="C36" s="65">
        <v>91</v>
      </c>
      <c r="D36" s="66"/>
      <c r="E36" s="27">
        <v>29</v>
      </c>
      <c r="F36" s="28">
        <v>62</v>
      </c>
      <c r="G36" s="67">
        <f>IF(C36="","",IF(C36=0,"- ",ROUND(C36*100/C15,2)))</f>
        <v>0.01</v>
      </c>
      <c r="H36" s="68"/>
      <c r="I36" s="29">
        <f>IF(E36="","",IF(E36=0,"- ",ROUND(E36*100/C15,2)))</f>
        <v>0</v>
      </c>
      <c r="J36" s="30">
        <f>IF(F36="","",IF(F36=0,"- ",ROUND(F36*100/C15,2)))</f>
        <v>0</v>
      </c>
      <c r="K36" s="18"/>
      <c r="L36" s="25"/>
      <c r="M36" s="25"/>
      <c r="N36" s="25"/>
      <c r="O36" s="32">
        <v>5</v>
      </c>
      <c r="P36" s="25"/>
      <c r="Q36" s="25"/>
      <c r="R36" s="25"/>
      <c r="S36" s="19"/>
      <c r="U36" s="26" t="s">
        <v>39</v>
      </c>
      <c r="V36" s="65">
        <v>110</v>
      </c>
      <c r="W36" s="66"/>
      <c r="X36" s="27">
        <v>32</v>
      </c>
      <c r="Y36" s="28">
        <v>78</v>
      </c>
      <c r="Z36" s="67">
        <f>IF(V36="","",IF(V36=0,"- ",ROUND(V36*100/V15,2)))</f>
        <v>0.01</v>
      </c>
      <c r="AA36" s="68"/>
      <c r="AB36" s="29">
        <f>IF(X36="","",IF(X36=0,"- ",ROUND(X36*100/V15,2)))</f>
        <v>0</v>
      </c>
      <c r="AC36" s="30">
        <f>IF(Y36="","",IF(Y36=0,"- ",ROUND(Y36*100/V15,2)))</f>
        <v>0.01</v>
      </c>
      <c r="AD36" s="18"/>
      <c r="AE36" s="25"/>
      <c r="AF36" s="25"/>
      <c r="AG36" s="25"/>
      <c r="AH36" s="32">
        <v>5</v>
      </c>
      <c r="AI36" s="25"/>
      <c r="AJ36" s="25"/>
      <c r="AK36" s="25"/>
      <c r="AL36" s="19"/>
    </row>
    <row r="37" spans="2:38" ht="13.5">
      <c r="B37" s="33" t="s">
        <v>40</v>
      </c>
      <c r="C37" s="59">
        <f>IF(C15="","",+C15-SUM(C16:C36))</f>
        <v>1</v>
      </c>
      <c r="D37" s="60"/>
      <c r="E37" s="34">
        <f>IF(E15="","",+E15-SUM(E16:E36))</f>
        <v>1</v>
      </c>
      <c r="F37" s="35">
        <f>IF(F15="","",+F15-SUM(F16:F36))</f>
        <v>0</v>
      </c>
      <c r="G37" s="61">
        <f>IF(C37="","",IF(C37=0,"- ",ROUND(C37*100/C15,2)))</f>
        <v>0</v>
      </c>
      <c r="H37" s="62"/>
      <c r="I37" s="36">
        <f>IF(E37="","",IF(E37=0,"- ",ROUND(E37*100/C15,2)))</f>
        <v>0</v>
      </c>
      <c r="J37" s="37" t="str">
        <f>IF(F37="","",IF(F37=0,"- ",ROUND(F37*100/C15,2)))</f>
        <v>- </v>
      </c>
      <c r="K37" s="18"/>
      <c r="L37" s="25"/>
      <c r="M37" s="25"/>
      <c r="N37" s="25"/>
      <c r="O37" s="32">
        <v>0</v>
      </c>
      <c r="P37" s="25"/>
      <c r="Q37" s="25"/>
      <c r="R37" s="25"/>
      <c r="S37" s="19"/>
      <c r="U37" s="33" t="s">
        <v>40</v>
      </c>
      <c r="V37" s="59">
        <f>IF(V15="","",+V15-SUM(V16:V36))</f>
        <v>1</v>
      </c>
      <c r="W37" s="60"/>
      <c r="X37" s="34">
        <f>IF(X15="","",+X15-SUM(X16:X36))</f>
        <v>1</v>
      </c>
      <c r="Y37" s="35">
        <f>IF(Y15="","",+Y15-SUM(Y16:Y36))</f>
        <v>0</v>
      </c>
      <c r="Z37" s="61">
        <f>IF(V37="","",IF(V37=0,"- ",ROUND(V37*100/V15,2)))</f>
        <v>0</v>
      </c>
      <c r="AA37" s="62"/>
      <c r="AB37" s="36">
        <f>IF(X37="","",IF(X37=0,"- ",ROUND(X37*100/V15,2)))</f>
        <v>0</v>
      </c>
      <c r="AC37" s="37" t="str">
        <f>IF(Y37="","",IF(Y37=0,"- ",ROUND(Y37*100/V15,2)))</f>
        <v>- </v>
      </c>
      <c r="AD37" s="18"/>
      <c r="AE37" s="25"/>
      <c r="AF37" s="25"/>
      <c r="AG37" s="25"/>
      <c r="AH37" s="32">
        <v>0</v>
      </c>
      <c r="AI37" s="25"/>
      <c r="AJ37" s="25"/>
      <c r="AK37" s="25"/>
      <c r="AL37" s="19"/>
    </row>
    <row r="38" spans="2:38" ht="13.5">
      <c r="B38" s="38" t="s">
        <v>41</v>
      </c>
      <c r="C38" s="69"/>
      <c r="D38" s="70"/>
      <c r="E38" s="39"/>
      <c r="F38" s="39"/>
      <c r="G38" s="71"/>
      <c r="H38" s="72"/>
      <c r="I38" s="40"/>
      <c r="J38" s="41"/>
      <c r="K38" s="18"/>
      <c r="L38" s="25"/>
      <c r="M38" s="25"/>
      <c r="N38" s="25"/>
      <c r="O38" s="25"/>
      <c r="P38" s="25"/>
      <c r="Q38" s="25"/>
      <c r="R38" s="25"/>
      <c r="S38" s="19"/>
      <c r="U38" s="38" t="s">
        <v>41</v>
      </c>
      <c r="V38" s="69"/>
      <c r="W38" s="70"/>
      <c r="X38" s="39"/>
      <c r="Y38" s="39"/>
      <c r="Z38" s="71"/>
      <c r="AA38" s="72"/>
      <c r="AB38" s="40"/>
      <c r="AC38" s="41"/>
      <c r="AD38" s="18"/>
      <c r="AE38" s="25"/>
      <c r="AF38" s="25"/>
      <c r="AG38" s="25"/>
      <c r="AH38" s="25"/>
      <c r="AI38" s="25"/>
      <c r="AJ38" s="25"/>
      <c r="AK38" s="25"/>
      <c r="AL38" s="19"/>
    </row>
    <row r="39" spans="2:38" ht="13.5">
      <c r="B39" s="26" t="s">
        <v>42</v>
      </c>
      <c r="C39" s="65">
        <v>204459</v>
      </c>
      <c r="D39" s="66"/>
      <c r="E39" s="27">
        <v>104971</v>
      </c>
      <c r="F39" s="28">
        <v>99488</v>
      </c>
      <c r="G39" s="67">
        <f>IF(C39="","",IF(C39=0,"- ",ROUND(C39*100/C15,2)))</f>
        <v>14.61</v>
      </c>
      <c r="H39" s="68"/>
      <c r="I39" s="29">
        <f>IF(E39="","",IF(E39=0,"- ",ROUND(E39*100/C15,2)))</f>
        <v>7.5</v>
      </c>
      <c r="J39" s="30">
        <f>IF(F39="","",IF(F39=0,"- ",ROUND(F39*100/C15,2)))</f>
        <v>7.11</v>
      </c>
      <c r="K39" s="18"/>
      <c r="L39" s="25"/>
      <c r="M39" s="25"/>
      <c r="N39" s="25"/>
      <c r="O39" s="25"/>
      <c r="P39" s="25"/>
      <c r="Q39" s="25"/>
      <c r="R39" s="25"/>
      <c r="S39" s="19"/>
      <c r="U39" s="26" t="s">
        <v>42</v>
      </c>
      <c r="V39" s="65">
        <v>195720</v>
      </c>
      <c r="W39" s="66"/>
      <c r="X39" s="27">
        <v>100551</v>
      </c>
      <c r="Y39" s="28">
        <v>95169</v>
      </c>
      <c r="Z39" s="67">
        <f>IF(V39="","",IF(V39=0,"- ",ROUND(V39*100/V15,2)))</f>
        <v>14.01</v>
      </c>
      <c r="AA39" s="68"/>
      <c r="AB39" s="29">
        <f>IF(X39="","",IF(X39=0,"- ",ROUND(X39*100/V15,2)))</f>
        <v>7.2</v>
      </c>
      <c r="AC39" s="30">
        <f>IF(Y39="","",IF(Y39=0,"- ",ROUND(Y39*100/V15,2)))</f>
        <v>6.81</v>
      </c>
      <c r="AD39" s="18"/>
      <c r="AE39" s="25"/>
      <c r="AF39" s="25"/>
      <c r="AG39" s="25"/>
      <c r="AH39" s="25"/>
      <c r="AI39" s="25"/>
      <c r="AJ39" s="25"/>
      <c r="AK39" s="25"/>
      <c r="AL39" s="19"/>
    </row>
    <row r="40" spans="2:38" ht="13.5">
      <c r="B40" s="26" t="s">
        <v>43</v>
      </c>
      <c r="C40" s="65">
        <v>997412</v>
      </c>
      <c r="D40" s="66"/>
      <c r="E40" s="27">
        <v>495468</v>
      </c>
      <c r="F40" s="28">
        <v>501944</v>
      </c>
      <c r="G40" s="67">
        <f>IF(C40="","",IF(C40=0,"- ",ROUND(C40*100/C15,2)))</f>
        <v>71.25</v>
      </c>
      <c r="H40" s="68"/>
      <c r="I40" s="29">
        <f>IF(E40="","",IF(E40=0,"- ",ROUND(E40*100/C15,2)))</f>
        <v>35.39</v>
      </c>
      <c r="J40" s="30">
        <f>IF(F40="","",IF(F40=0,"- ",ROUND(F40*100/C15,2)))</f>
        <v>35.86</v>
      </c>
      <c r="K40" s="18"/>
      <c r="L40" s="25"/>
      <c r="M40" s="25"/>
      <c r="N40" s="25"/>
      <c r="O40" s="25"/>
      <c r="P40" s="25"/>
      <c r="Q40" s="25"/>
      <c r="R40" s="25"/>
      <c r="S40" s="19"/>
      <c r="U40" s="26" t="s">
        <v>43</v>
      </c>
      <c r="V40" s="65">
        <v>991257</v>
      </c>
      <c r="W40" s="66"/>
      <c r="X40" s="27">
        <v>492277</v>
      </c>
      <c r="Y40" s="28">
        <v>498980</v>
      </c>
      <c r="Z40" s="67">
        <f>IF(V40="","",IF(V40=0,"- ",ROUND(V40*100/V15,2)))</f>
        <v>70.97</v>
      </c>
      <c r="AA40" s="68"/>
      <c r="AB40" s="29">
        <f>IF(X40="","",IF(X40=0,"- ",ROUND(X40*100/V15,2)))</f>
        <v>35.25</v>
      </c>
      <c r="AC40" s="30">
        <f>IF(Y40="","",IF(Y40=0,"- ",ROUND(Y40*100/V15,2)))</f>
        <v>35.73</v>
      </c>
      <c r="AD40" s="18"/>
      <c r="AE40" s="25"/>
      <c r="AF40" s="25"/>
      <c r="AG40" s="25"/>
      <c r="AH40" s="25"/>
      <c r="AI40" s="25"/>
      <c r="AJ40" s="25"/>
      <c r="AK40" s="25"/>
      <c r="AL40" s="19"/>
    </row>
    <row r="41" spans="2:38" ht="13.5">
      <c r="B41" s="33" t="s">
        <v>44</v>
      </c>
      <c r="C41" s="59">
        <v>197988</v>
      </c>
      <c r="D41" s="60"/>
      <c r="E41" s="42">
        <v>75951</v>
      </c>
      <c r="F41" s="43">
        <v>122037</v>
      </c>
      <c r="G41" s="61">
        <f>IF(C41="","",IF(C41=0,"- ",ROUND(C41*100/C15,2)))</f>
        <v>14.14</v>
      </c>
      <c r="H41" s="62"/>
      <c r="I41" s="36">
        <f>IF(E41="","",IF(E41=0,"- ",ROUND(E41*100/C15,2)))</f>
        <v>5.43</v>
      </c>
      <c r="J41" s="37">
        <f>IF(F41="","",IF(F41=0,"- ",ROUND(F41*100/C15,2)))</f>
        <v>8.72</v>
      </c>
      <c r="K41" s="44"/>
      <c r="L41" s="45"/>
      <c r="M41" s="45"/>
      <c r="N41" s="45"/>
      <c r="O41" s="45"/>
      <c r="P41" s="45"/>
      <c r="Q41" s="45"/>
      <c r="R41" s="45"/>
      <c r="S41" s="46"/>
      <c r="U41" s="33" t="s">
        <v>44</v>
      </c>
      <c r="V41" s="59">
        <v>209742</v>
      </c>
      <c r="W41" s="60"/>
      <c r="X41" s="42">
        <v>81322</v>
      </c>
      <c r="Y41" s="43">
        <v>128420</v>
      </c>
      <c r="Z41" s="61">
        <f>IF(V41="","",IF(V41=0,"- ",ROUND(V41*100/V15,2)))</f>
        <v>15.02</v>
      </c>
      <c r="AA41" s="62"/>
      <c r="AB41" s="36">
        <f>IF(X41="","",IF(X41=0,"- ",ROUND(X41*100/V15,2)))</f>
        <v>5.82</v>
      </c>
      <c r="AC41" s="37">
        <f>IF(Y41="","",IF(Y41=0,"- ",ROUND(Y41*100/V15,2)))</f>
        <v>9.19</v>
      </c>
      <c r="AD41" s="44"/>
      <c r="AE41" s="45"/>
      <c r="AF41" s="45"/>
      <c r="AG41" s="45"/>
      <c r="AH41" s="45"/>
      <c r="AI41" s="45"/>
      <c r="AJ41" s="45"/>
      <c r="AK41" s="45"/>
      <c r="AL41" s="46"/>
    </row>
    <row r="42" spans="2:38" ht="13.5">
      <c r="B42" s="47"/>
      <c r="C42" s="48"/>
      <c r="D42" s="48"/>
      <c r="E42" s="49"/>
      <c r="F42" s="49"/>
      <c r="G42" s="50"/>
      <c r="H42" s="50"/>
      <c r="I42" s="50"/>
      <c r="J42" s="50"/>
      <c r="K42" s="25"/>
      <c r="L42" s="25"/>
      <c r="M42" s="25"/>
      <c r="N42" s="25"/>
      <c r="O42" s="25"/>
      <c r="P42" s="25"/>
      <c r="Q42" s="25"/>
      <c r="R42" s="25"/>
      <c r="S42" s="25"/>
      <c r="U42" s="47"/>
      <c r="V42" s="48"/>
      <c r="W42" s="48"/>
      <c r="X42" s="49"/>
      <c r="Y42" s="49"/>
      <c r="Z42" s="50"/>
      <c r="AA42" s="50"/>
      <c r="AB42" s="50"/>
      <c r="AC42" s="50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2:38" ht="13.5">
      <c r="B43" s="47"/>
      <c r="C43" s="51"/>
      <c r="D43" s="51"/>
      <c r="E43" s="52"/>
      <c r="F43" s="52"/>
      <c r="G43" s="53"/>
      <c r="H43" s="53"/>
      <c r="I43" s="54"/>
      <c r="J43" s="54"/>
      <c r="K43" s="25"/>
      <c r="L43" s="25"/>
      <c r="M43" s="25"/>
      <c r="N43" s="25"/>
      <c r="O43" s="25"/>
      <c r="P43" s="25"/>
      <c r="Q43" s="25"/>
      <c r="R43" s="25"/>
      <c r="S43" s="25"/>
      <c r="U43" s="47"/>
      <c r="V43" s="51"/>
      <c r="W43" s="51"/>
      <c r="X43" s="52"/>
      <c r="Y43" s="52"/>
      <c r="Z43" s="53"/>
      <c r="AA43" s="53"/>
      <c r="AB43" s="54"/>
      <c r="AC43" s="54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3.5" customHeight="1">
      <c r="B44" s="86" t="s">
        <v>50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U44" s="86" t="s">
        <v>51</v>
      </c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2:38" ht="13.5" customHeigh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</row>
    <row r="46" spans="2:38" ht="13.5" customHeight="1">
      <c r="B46" s="2"/>
      <c r="C46" s="3"/>
      <c r="D46" s="3"/>
      <c r="E46" s="3"/>
      <c r="F46" s="79" t="s">
        <v>0</v>
      </c>
      <c r="G46" s="80"/>
      <c r="H46" s="80"/>
      <c r="I46" s="80"/>
      <c r="J46" s="80"/>
      <c r="K46" s="80"/>
      <c r="L46" s="80"/>
      <c r="M46" s="80"/>
      <c r="N46" s="80"/>
      <c r="O46" s="81"/>
      <c r="P46" s="3"/>
      <c r="Q46" s="3"/>
      <c r="R46" s="3"/>
      <c r="S46" s="4"/>
      <c r="U46" s="2"/>
      <c r="V46" s="3"/>
      <c r="W46" s="3"/>
      <c r="X46" s="3"/>
      <c r="Y46" s="79" t="s">
        <v>0</v>
      </c>
      <c r="Z46" s="80"/>
      <c r="AA46" s="80"/>
      <c r="AB46" s="80"/>
      <c r="AC46" s="80"/>
      <c r="AD46" s="80"/>
      <c r="AE46" s="80"/>
      <c r="AF46" s="80"/>
      <c r="AG46" s="80"/>
      <c r="AH46" s="81"/>
      <c r="AI46" s="3"/>
      <c r="AJ46" s="3"/>
      <c r="AK46" s="3"/>
      <c r="AL46" s="4"/>
    </row>
    <row r="47" spans="2:38" ht="13.5" customHeight="1">
      <c r="B47" s="5"/>
      <c r="C47" s="6"/>
      <c r="D47" s="6"/>
      <c r="E47" s="6"/>
      <c r="F47" s="79"/>
      <c r="G47" s="80"/>
      <c r="H47" s="80"/>
      <c r="I47" s="80"/>
      <c r="J47" s="80"/>
      <c r="K47" s="80"/>
      <c r="L47" s="80"/>
      <c r="M47" s="80"/>
      <c r="N47" s="80"/>
      <c r="O47" s="81"/>
      <c r="P47" s="6"/>
      <c r="Q47" s="6"/>
      <c r="R47" s="6"/>
      <c r="S47" s="7"/>
      <c r="U47" s="5"/>
      <c r="V47" s="6"/>
      <c r="W47" s="6"/>
      <c r="X47" s="6"/>
      <c r="Y47" s="79"/>
      <c r="Z47" s="80"/>
      <c r="AA47" s="80"/>
      <c r="AB47" s="80"/>
      <c r="AC47" s="80"/>
      <c r="AD47" s="80"/>
      <c r="AE47" s="80"/>
      <c r="AF47" s="80"/>
      <c r="AG47" s="80"/>
      <c r="AH47" s="81"/>
      <c r="AI47" s="6"/>
      <c r="AJ47" s="6"/>
      <c r="AK47" s="6"/>
      <c r="AL47" s="7"/>
    </row>
    <row r="48" spans="2:38" ht="13.5">
      <c r="B48" s="84" t="s">
        <v>1</v>
      </c>
      <c r="C48" s="84"/>
      <c r="D48" s="8"/>
      <c r="E48" s="9"/>
      <c r="F48" s="89" t="s">
        <v>2</v>
      </c>
      <c r="G48" s="90"/>
      <c r="H48" s="90"/>
      <c r="I48" s="90"/>
      <c r="J48" s="90"/>
      <c r="K48" s="90"/>
      <c r="L48" s="90"/>
      <c r="M48" s="90"/>
      <c r="N48" s="90"/>
      <c r="O48" s="91"/>
      <c r="P48" s="9"/>
      <c r="Q48" s="10"/>
      <c r="R48" s="92" t="s">
        <v>3</v>
      </c>
      <c r="S48" s="92"/>
      <c r="U48" s="84" t="s">
        <v>1</v>
      </c>
      <c r="V48" s="84"/>
      <c r="W48" s="8"/>
      <c r="X48" s="9"/>
      <c r="Y48" s="89" t="s">
        <v>2</v>
      </c>
      <c r="Z48" s="90"/>
      <c r="AA48" s="90"/>
      <c r="AB48" s="90"/>
      <c r="AC48" s="90"/>
      <c r="AD48" s="90"/>
      <c r="AE48" s="90"/>
      <c r="AF48" s="90"/>
      <c r="AG48" s="90"/>
      <c r="AH48" s="91"/>
      <c r="AI48" s="9"/>
      <c r="AJ48" s="10"/>
      <c r="AK48" s="92" t="s">
        <v>3</v>
      </c>
      <c r="AL48" s="92"/>
    </row>
    <row r="49" spans="2:38" ht="13.5">
      <c r="B49" s="82"/>
      <c r="C49" s="82"/>
      <c r="D49" s="82" t="s">
        <v>4</v>
      </c>
      <c r="E49" s="82"/>
      <c r="F49" s="82" t="s">
        <v>5</v>
      </c>
      <c r="G49" s="82"/>
      <c r="H49" s="82" t="s">
        <v>6</v>
      </c>
      <c r="I49" s="82"/>
      <c r="J49" s="82" t="s">
        <v>7</v>
      </c>
      <c r="K49" s="82"/>
      <c r="L49" s="82" t="s">
        <v>8</v>
      </c>
      <c r="M49" s="82"/>
      <c r="N49" s="82" t="s">
        <v>9</v>
      </c>
      <c r="O49" s="82"/>
      <c r="P49" s="82" t="s">
        <v>10</v>
      </c>
      <c r="Q49" s="82"/>
      <c r="R49" s="84" t="s">
        <v>11</v>
      </c>
      <c r="S49" s="85"/>
      <c r="U49" s="82"/>
      <c r="V49" s="82"/>
      <c r="W49" s="82" t="s">
        <v>4</v>
      </c>
      <c r="X49" s="82"/>
      <c r="Y49" s="82" t="s">
        <v>5</v>
      </c>
      <c r="Z49" s="82"/>
      <c r="AA49" s="82" t="s">
        <v>6</v>
      </c>
      <c r="AB49" s="82"/>
      <c r="AC49" s="82" t="s">
        <v>7</v>
      </c>
      <c r="AD49" s="82"/>
      <c r="AE49" s="82" t="s">
        <v>8</v>
      </c>
      <c r="AF49" s="82"/>
      <c r="AG49" s="82" t="s">
        <v>9</v>
      </c>
      <c r="AH49" s="82"/>
      <c r="AI49" s="82" t="s">
        <v>10</v>
      </c>
      <c r="AJ49" s="82"/>
      <c r="AK49" s="84" t="s">
        <v>11</v>
      </c>
      <c r="AL49" s="85"/>
    </row>
    <row r="50" spans="2:38" ht="13.5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4"/>
      <c r="U50" s="12"/>
      <c r="V50" s="13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3"/>
      <c r="AI50" s="12"/>
      <c r="AJ50" s="13"/>
      <c r="AK50" s="12"/>
      <c r="AL50" s="14"/>
    </row>
    <row r="51" spans="2:38" ht="13.5">
      <c r="B51" s="77">
        <v>561006</v>
      </c>
      <c r="C51" s="77"/>
      <c r="D51" s="77">
        <v>197932</v>
      </c>
      <c r="E51" s="77"/>
      <c r="F51" s="77">
        <v>119551</v>
      </c>
      <c r="G51" s="77"/>
      <c r="H51" s="77">
        <v>91328</v>
      </c>
      <c r="I51" s="77"/>
      <c r="J51" s="77">
        <v>98256</v>
      </c>
      <c r="K51" s="77"/>
      <c r="L51" s="77">
        <v>37931</v>
      </c>
      <c r="M51" s="77"/>
      <c r="N51" s="77">
        <v>11565</v>
      </c>
      <c r="O51" s="77"/>
      <c r="P51" s="77">
        <v>4443</v>
      </c>
      <c r="Q51" s="77"/>
      <c r="R51" s="78">
        <f>IF(C56="","",ROUND(C56/B51,2))</f>
        <v>2.49</v>
      </c>
      <c r="S51" s="78"/>
      <c r="U51" s="77">
        <v>574172</v>
      </c>
      <c r="V51" s="77"/>
      <c r="W51" s="77">
        <v>207138</v>
      </c>
      <c r="X51" s="77"/>
      <c r="Y51" s="77">
        <v>126637</v>
      </c>
      <c r="Z51" s="77"/>
      <c r="AA51" s="77">
        <v>94451</v>
      </c>
      <c r="AB51" s="77"/>
      <c r="AC51" s="77">
        <v>95326</v>
      </c>
      <c r="AD51" s="77"/>
      <c r="AE51" s="77">
        <v>35897</v>
      </c>
      <c r="AF51" s="77"/>
      <c r="AG51" s="77">
        <v>10711</v>
      </c>
      <c r="AH51" s="77"/>
      <c r="AI51" s="77">
        <v>4012</v>
      </c>
      <c r="AJ51" s="77"/>
      <c r="AK51" s="78">
        <f>IF(V56="","",ROUND(V56/U51,2))</f>
        <v>2.44</v>
      </c>
      <c r="AL51" s="78"/>
    </row>
    <row r="52" spans="2:38" ht="13.5" customHeight="1">
      <c r="B52" s="2"/>
      <c r="C52" s="3"/>
      <c r="D52" s="3"/>
      <c r="E52" s="3"/>
      <c r="F52" s="79" t="s">
        <v>12</v>
      </c>
      <c r="G52" s="80"/>
      <c r="H52" s="80"/>
      <c r="I52" s="80"/>
      <c r="J52" s="80"/>
      <c r="K52" s="80"/>
      <c r="L52" s="80"/>
      <c r="M52" s="80"/>
      <c r="N52" s="80"/>
      <c r="O52" s="81"/>
      <c r="P52" s="3"/>
      <c r="Q52" s="3"/>
      <c r="R52" s="3"/>
      <c r="S52" s="4"/>
      <c r="U52" s="2"/>
      <c r="V52" s="3"/>
      <c r="W52" s="3"/>
      <c r="X52" s="3"/>
      <c r="Y52" s="79" t="s">
        <v>12</v>
      </c>
      <c r="Z52" s="80"/>
      <c r="AA52" s="80"/>
      <c r="AB52" s="80"/>
      <c r="AC52" s="80"/>
      <c r="AD52" s="80"/>
      <c r="AE52" s="80"/>
      <c r="AF52" s="80"/>
      <c r="AG52" s="80"/>
      <c r="AH52" s="81"/>
      <c r="AI52" s="3"/>
      <c r="AJ52" s="3"/>
      <c r="AK52" s="3"/>
      <c r="AL52" s="4"/>
    </row>
    <row r="53" spans="2:38" ht="13.5" customHeight="1">
      <c r="B53" s="5"/>
      <c r="C53" s="6"/>
      <c r="D53" s="6"/>
      <c r="E53" s="6"/>
      <c r="F53" s="79"/>
      <c r="G53" s="80"/>
      <c r="H53" s="80"/>
      <c r="I53" s="80"/>
      <c r="J53" s="80"/>
      <c r="K53" s="80"/>
      <c r="L53" s="80"/>
      <c r="M53" s="80"/>
      <c r="N53" s="80"/>
      <c r="O53" s="81"/>
      <c r="P53" s="6"/>
      <c r="Q53" s="6"/>
      <c r="R53" s="6"/>
      <c r="S53" s="7"/>
      <c r="U53" s="5"/>
      <c r="V53" s="6"/>
      <c r="W53" s="6"/>
      <c r="X53" s="6"/>
      <c r="Y53" s="79"/>
      <c r="Z53" s="80"/>
      <c r="AA53" s="80"/>
      <c r="AB53" s="80"/>
      <c r="AC53" s="80"/>
      <c r="AD53" s="80"/>
      <c r="AE53" s="80"/>
      <c r="AF53" s="80"/>
      <c r="AG53" s="80"/>
      <c r="AH53" s="81"/>
      <c r="AI53" s="6"/>
      <c r="AJ53" s="6"/>
      <c r="AK53" s="6"/>
      <c r="AL53" s="7"/>
    </row>
    <row r="54" spans="2:38" ht="13.5">
      <c r="B54" s="15"/>
      <c r="C54" s="82" t="s">
        <v>13</v>
      </c>
      <c r="D54" s="82"/>
      <c r="E54" s="82"/>
      <c r="F54" s="82"/>
      <c r="G54" s="82" t="s">
        <v>14</v>
      </c>
      <c r="H54" s="82"/>
      <c r="I54" s="82"/>
      <c r="J54" s="82"/>
      <c r="K54" s="16"/>
      <c r="L54" s="83" t="s">
        <v>15</v>
      </c>
      <c r="M54" s="83"/>
      <c r="N54" s="83"/>
      <c r="O54" s="83"/>
      <c r="P54" s="83"/>
      <c r="Q54" s="83"/>
      <c r="R54" s="83"/>
      <c r="S54" s="14"/>
      <c r="U54" s="15"/>
      <c r="V54" s="82" t="s">
        <v>13</v>
      </c>
      <c r="W54" s="82"/>
      <c r="X54" s="82"/>
      <c r="Y54" s="82"/>
      <c r="Z54" s="82" t="s">
        <v>14</v>
      </c>
      <c r="AA54" s="82"/>
      <c r="AB54" s="82"/>
      <c r="AC54" s="82"/>
      <c r="AD54" s="16"/>
      <c r="AE54" s="83" t="s">
        <v>15</v>
      </c>
      <c r="AF54" s="83"/>
      <c r="AG54" s="83"/>
      <c r="AH54" s="83"/>
      <c r="AI54" s="83"/>
      <c r="AJ54" s="83"/>
      <c r="AK54" s="83"/>
      <c r="AL54" s="14"/>
    </row>
    <row r="55" spans="2:38" ht="13.5">
      <c r="B55" s="17"/>
      <c r="C55" s="82" t="s">
        <v>1</v>
      </c>
      <c r="D55" s="82"/>
      <c r="E55" s="11" t="s">
        <v>16</v>
      </c>
      <c r="F55" s="11" t="s">
        <v>17</v>
      </c>
      <c r="G55" s="82" t="s">
        <v>1</v>
      </c>
      <c r="H55" s="82"/>
      <c r="I55" s="11" t="s">
        <v>16</v>
      </c>
      <c r="J55" s="11" t="s">
        <v>17</v>
      </c>
      <c r="K55" s="18"/>
      <c r="L55" s="64"/>
      <c r="M55" s="64"/>
      <c r="N55" s="64"/>
      <c r="O55" s="64"/>
      <c r="P55" s="64"/>
      <c r="Q55" s="64"/>
      <c r="R55" s="64"/>
      <c r="S55" s="19"/>
      <c r="U55" s="17"/>
      <c r="V55" s="82" t="s">
        <v>1</v>
      </c>
      <c r="W55" s="82"/>
      <c r="X55" s="11" t="s">
        <v>16</v>
      </c>
      <c r="Y55" s="11" t="s">
        <v>17</v>
      </c>
      <c r="Z55" s="82" t="s">
        <v>1</v>
      </c>
      <c r="AA55" s="82"/>
      <c r="AB55" s="11" t="s">
        <v>16</v>
      </c>
      <c r="AC55" s="11" t="s">
        <v>17</v>
      </c>
      <c r="AD55" s="18"/>
      <c r="AE55" s="64"/>
      <c r="AF55" s="64"/>
      <c r="AG55" s="64"/>
      <c r="AH55" s="64"/>
      <c r="AI55" s="64"/>
      <c r="AJ55" s="64"/>
      <c r="AK55" s="64"/>
      <c r="AL55" s="19"/>
    </row>
    <row r="56" spans="2:38" ht="13.5">
      <c r="B56" s="20" t="s">
        <v>18</v>
      </c>
      <c r="C56" s="73">
        <v>1395617</v>
      </c>
      <c r="D56" s="74"/>
      <c r="E56" s="21">
        <v>673856</v>
      </c>
      <c r="F56" s="22">
        <v>721761</v>
      </c>
      <c r="G56" s="75">
        <f>IF(C56="","",IF(C56=0,"- ",ROUND(C56*100/C56,2)))</f>
        <v>100</v>
      </c>
      <c r="H56" s="76"/>
      <c r="I56" s="23">
        <f>IF(E56="","",IF(E56=0,"- ",ROUND(E56*100/C56,2)))</f>
        <v>48.28</v>
      </c>
      <c r="J56" s="24">
        <f>IF(F56="","",IF(F56=0,"- ",ROUND(F56*100/C56,2)))</f>
        <v>51.72</v>
      </c>
      <c r="K56" s="18"/>
      <c r="L56" s="25"/>
      <c r="M56" s="25"/>
      <c r="N56" s="25"/>
      <c r="P56" s="25"/>
      <c r="Q56" s="25"/>
      <c r="R56" s="25"/>
      <c r="S56" s="19"/>
      <c r="U56" s="20" t="s">
        <v>18</v>
      </c>
      <c r="V56" s="73">
        <v>1398212</v>
      </c>
      <c r="W56" s="74"/>
      <c r="X56" s="21">
        <v>674711</v>
      </c>
      <c r="Y56" s="22">
        <v>723501</v>
      </c>
      <c r="Z56" s="75">
        <f>IF(V56="","",IF(V56=0,"- ",ROUND(V56*100/V56,2)))</f>
        <v>100</v>
      </c>
      <c r="AA56" s="76"/>
      <c r="AB56" s="23">
        <f>IF(X56="","",IF(X56=0,"- ",ROUND(X56*100/V56,2)))</f>
        <v>48.26</v>
      </c>
      <c r="AC56" s="24">
        <f>IF(Y56="","",IF(Y56=0,"- ",ROUND(Y56*100/V56,2)))</f>
        <v>51.74</v>
      </c>
      <c r="AD56" s="18"/>
      <c r="AE56" s="25"/>
      <c r="AF56" s="25"/>
      <c r="AG56" s="25"/>
      <c r="AI56" s="25"/>
      <c r="AJ56" s="25"/>
      <c r="AK56" s="25"/>
      <c r="AL56" s="19"/>
    </row>
    <row r="57" spans="2:38" ht="13.5">
      <c r="B57" s="26" t="s">
        <v>19</v>
      </c>
      <c r="C57" s="65">
        <v>61580</v>
      </c>
      <c r="D57" s="66"/>
      <c r="E57" s="27">
        <v>31504</v>
      </c>
      <c r="F57" s="28">
        <v>30076</v>
      </c>
      <c r="G57" s="67">
        <f>IF(C57="","",IF(C57=0,"- ",ROUND(C57*100/C56,2)))</f>
        <v>4.41</v>
      </c>
      <c r="H57" s="68"/>
      <c r="I57" s="29">
        <f>IF(E57="","",IF(E57=0,"- ",ROUND(E57*100/C56,2)))</f>
        <v>2.26</v>
      </c>
      <c r="J57" s="30">
        <f>IF(F57="","",IF(F57=0,"- ",ROUND(F57*100/C56,2)))</f>
        <v>2.16</v>
      </c>
      <c r="K57" s="18"/>
      <c r="L57" s="25"/>
      <c r="M57" s="25"/>
      <c r="N57" s="25"/>
      <c r="O57" s="25"/>
      <c r="P57" s="25"/>
      <c r="Q57" s="25"/>
      <c r="R57" s="25"/>
      <c r="S57" s="19"/>
      <c r="U57" s="26" t="s">
        <v>19</v>
      </c>
      <c r="V57" s="65">
        <v>61944</v>
      </c>
      <c r="W57" s="66"/>
      <c r="X57" s="27">
        <v>31818</v>
      </c>
      <c r="Y57" s="28">
        <v>30126</v>
      </c>
      <c r="Z57" s="67">
        <f>IF(V57="","",IF(V57=0,"- ",ROUND(V57*100/V56,2)))</f>
        <v>4.43</v>
      </c>
      <c r="AA57" s="68"/>
      <c r="AB57" s="29">
        <f>IF(X57="","",IF(X57=0,"- ",ROUND(X57*100/V56,2)))</f>
        <v>2.28</v>
      </c>
      <c r="AC57" s="30">
        <f>IF(Y57="","",IF(Y57=0,"- ",ROUND(Y57*100/V56,2)))</f>
        <v>2.15</v>
      </c>
      <c r="AD57" s="18"/>
      <c r="AE57" s="25"/>
      <c r="AF57" s="25"/>
      <c r="AG57" s="25"/>
      <c r="AH57" s="25"/>
      <c r="AI57" s="25"/>
      <c r="AJ57" s="25"/>
      <c r="AK57" s="25"/>
      <c r="AL57" s="19"/>
    </row>
    <row r="58" spans="2:38" ht="13.5">
      <c r="B58" s="26" t="s">
        <v>20</v>
      </c>
      <c r="C58" s="65">
        <v>65385</v>
      </c>
      <c r="D58" s="66"/>
      <c r="E58" s="27">
        <v>33630</v>
      </c>
      <c r="F58" s="28">
        <v>31755</v>
      </c>
      <c r="G58" s="67">
        <f>IF(C58="","",IF(C58=0,"- ",ROUND(C58*100/C56,2)))</f>
        <v>4.69</v>
      </c>
      <c r="H58" s="68"/>
      <c r="I58" s="29">
        <f>IF(E58="","",IF(E58=0,"- ",ROUND(E58*100/C56,2)))</f>
        <v>2.41</v>
      </c>
      <c r="J58" s="30">
        <f>IF(F58="","",IF(F58=0,"- ",ROUND(F58*100/C56,2)))</f>
        <v>2.28</v>
      </c>
      <c r="K58" s="18"/>
      <c r="L58" s="25"/>
      <c r="M58" s="25"/>
      <c r="N58" s="25"/>
      <c r="O58" s="31">
        <v>100</v>
      </c>
      <c r="P58" s="25"/>
      <c r="Q58" s="25"/>
      <c r="R58" s="25"/>
      <c r="S58" s="19"/>
      <c r="U58" s="26" t="s">
        <v>20</v>
      </c>
      <c r="V58" s="65">
        <v>61603</v>
      </c>
      <c r="W58" s="66"/>
      <c r="X58" s="27">
        <v>31613</v>
      </c>
      <c r="Y58" s="28">
        <v>29990</v>
      </c>
      <c r="Z58" s="67">
        <f>IF(V58="","",IF(V58=0,"- ",ROUND(V58*100/V56,2)))</f>
        <v>4.41</v>
      </c>
      <c r="AA58" s="68"/>
      <c r="AB58" s="29">
        <f>IF(X58="","",IF(X58=0,"- ",ROUND(X58*100/V56,2)))</f>
        <v>2.26</v>
      </c>
      <c r="AC58" s="30">
        <f>IF(Y58="","",IF(Y58=0,"- ",ROUND(Y58*100/V56,2)))</f>
        <v>2.14</v>
      </c>
      <c r="AD58" s="18"/>
      <c r="AE58" s="25"/>
      <c r="AF58" s="25"/>
      <c r="AG58" s="25"/>
      <c r="AH58" s="31">
        <v>100</v>
      </c>
      <c r="AI58" s="25"/>
      <c r="AJ58" s="25"/>
      <c r="AK58" s="25"/>
      <c r="AL58" s="19"/>
    </row>
    <row r="59" spans="2:38" ht="13.5">
      <c r="B59" s="26" t="s">
        <v>21</v>
      </c>
      <c r="C59" s="65">
        <v>72509</v>
      </c>
      <c r="D59" s="66"/>
      <c r="E59" s="27">
        <v>37287</v>
      </c>
      <c r="F59" s="28">
        <v>35222</v>
      </c>
      <c r="G59" s="67">
        <f>IF(C59="","",IF(C59=0,"- ",ROUND(C59*100/C56,2)))</f>
        <v>5.2</v>
      </c>
      <c r="H59" s="68"/>
      <c r="I59" s="29">
        <f>IF(E59="","",IF(E59=0,"- ",ROUND(E59*100/C56,2)))</f>
        <v>2.67</v>
      </c>
      <c r="J59" s="30">
        <f>IF(F59="","",IF(F59=0,"- ",ROUND(F59*100/C56,2)))</f>
        <v>2.52</v>
      </c>
      <c r="K59" s="18"/>
      <c r="L59" s="25"/>
      <c r="M59" s="25"/>
      <c r="N59" s="25"/>
      <c r="O59" s="32">
        <v>95</v>
      </c>
      <c r="P59" s="25"/>
      <c r="Q59" s="25"/>
      <c r="R59" s="25"/>
      <c r="S59" s="19"/>
      <c r="U59" s="26" t="s">
        <v>21</v>
      </c>
      <c r="V59" s="65">
        <v>69392</v>
      </c>
      <c r="W59" s="66"/>
      <c r="X59" s="27">
        <v>35678</v>
      </c>
      <c r="Y59" s="28">
        <v>33714</v>
      </c>
      <c r="Z59" s="67">
        <f>IF(V59="","",IF(V59=0,"- ",ROUND(V59*100/V56,2)))</f>
        <v>4.96</v>
      </c>
      <c r="AA59" s="68"/>
      <c r="AB59" s="29">
        <f>IF(X59="","",IF(X59=0,"- ",ROUND(X59*100/V56,2)))</f>
        <v>2.55</v>
      </c>
      <c r="AC59" s="30">
        <f>IF(Y59="","",IF(Y59=0,"- ",ROUND(Y59*100/V56,2)))</f>
        <v>2.41</v>
      </c>
      <c r="AD59" s="18"/>
      <c r="AE59" s="25"/>
      <c r="AF59" s="25"/>
      <c r="AG59" s="25"/>
      <c r="AH59" s="32">
        <v>95</v>
      </c>
      <c r="AI59" s="25"/>
      <c r="AJ59" s="25"/>
      <c r="AK59" s="25"/>
      <c r="AL59" s="19"/>
    </row>
    <row r="60" spans="2:38" ht="13.5">
      <c r="B60" s="26" t="s">
        <v>22</v>
      </c>
      <c r="C60" s="65">
        <v>94555</v>
      </c>
      <c r="D60" s="66"/>
      <c r="E60" s="27">
        <v>47873</v>
      </c>
      <c r="F60" s="28">
        <v>46682</v>
      </c>
      <c r="G60" s="67">
        <f>IF(C60="","",IF(C60=0,"- ",ROUND(C60*100/C56,2)))</f>
        <v>6.78</v>
      </c>
      <c r="H60" s="68"/>
      <c r="I60" s="29">
        <f>IF(E60="","",IF(E60=0,"- ",ROUND(E60*100/C56,2)))</f>
        <v>3.43</v>
      </c>
      <c r="J60" s="30">
        <f>IF(F60="","",IF(F60=0,"- ",ROUND(F60*100/C56,2)))</f>
        <v>3.34</v>
      </c>
      <c r="K60" s="18"/>
      <c r="L60" s="25"/>
      <c r="M60" s="25"/>
      <c r="N60" s="25"/>
      <c r="O60" s="32">
        <v>90</v>
      </c>
      <c r="P60" s="25"/>
      <c r="Q60" s="25"/>
      <c r="R60" s="25"/>
      <c r="S60" s="19"/>
      <c r="U60" s="26" t="s">
        <v>22</v>
      </c>
      <c r="V60" s="65">
        <v>85785</v>
      </c>
      <c r="W60" s="66"/>
      <c r="X60" s="27">
        <v>43625</v>
      </c>
      <c r="Y60" s="28">
        <v>42160</v>
      </c>
      <c r="Z60" s="67">
        <f>IF(V60="","",IF(V60=0,"- ",ROUND(V60*100/V56,2)))</f>
        <v>6.14</v>
      </c>
      <c r="AA60" s="68"/>
      <c r="AB60" s="29">
        <f>IF(X60="","",IF(X60=0,"- ",ROUND(X60*100/V56,2)))</f>
        <v>3.12</v>
      </c>
      <c r="AC60" s="30">
        <f>IF(Y60="","",IF(Y60=0,"- ",ROUND(Y60*100/V56,2)))</f>
        <v>3.02</v>
      </c>
      <c r="AD60" s="18"/>
      <c r="AE60" s="25"/>
      <c r="AF60" s="25"/>
      <c r="AG60" s="25"/>
      <c r="AH60" s="32">
        <v>90</v>
      </c>
      <c r="AI60" s="25"/>
      <c r="AJ60" s="25"/>
      <c r="AK60" s="25"/>
      <c r="AL60" s="19"/>
    </row>
    <row r="61" spans="2:38" ht="13.5">
      <c r="B61" s="26" t="s">
        <v>23</v>
      </c>
      <c r="C61" s="65">
        <v>138007</v>
      </c>
      <c r="D61" s="66"/>
      <c r="E61" s="27">
        <v>71688</v>
      </c>
      <c r="F61" s="28">
        <v>66319</v>
      </c>
      <c r="G61" s="67">
        <f>IF(C61="","",IF(C61=0,"- ",ROUND(C61*100/C56,2)))</f>
        <v>9.89</v>
      </c>
      <c r="H61" s="68"/>
      <c r="I61" s="29">
        <f>IF(E61="","",IF(E61=0,"- ",ROUND(E61*100/C56,2)))</f>
        <v>5.14</v>
      </c>
      <c r="J61" s="30">
        <f>IF(F61="","",IF(F61=0,"- ",ROUND(F61*100/C56,2)))</f>
        <v>4.75</v>
      </c>
      <c r="K61" s="18"/>
      <c r="L61" s="25"/>
      <c r="M61" s="25"/>
      <c r="N61" s="25"/>
      <c r="O61" s="32">
        <v>85</v>
      </c>
      <c r="P61" s="25"/>
      <c r="Q61" s="25"/>
      <c r="R61" s="25"/>
      <c r="S61" s="19"/>
      <c r="U61" s="26" t="s">
        <v>23</v>
      </c>
      <c r="V61" s="65">
        <v>134798</v>
      </c>
      <c r="W61" s="66"/>
      <c r="X61" s="27">
        <v>69879</v>
      </c>
      <c r="Y61" s="28">
        <v>64919</v>
      </c>
      <c r="Z61" s="67">
        <f>IF(V61="","",IF(V61=0,"- ",ROUND(V61*100/V56,2)))</f>
        <v>9.64</v>
      </c>
      <c r="AA61" s="68"/>
      <c r="AB61" s="29">
        <f>IF(X61="","",IF(X61=0,"- ",ROUND(X61*100/V56,2)))</f>
        <v>5</v>
      </c>
      <c r="AC61" s="30">
        <f>IF(Y61="","",IF(Y61=0,"- ",ROUND(Y61*100/V56,2)))</f>
        <v>4.64</v>
      </c>
      <c r="AD61" s="18"/>
      <c r="AE61" s="25"/>
      <c r="AF61" s="25"/>
      <c r="AG61" s="25"/>
      <c r="AH61" s="32">
        <v>85</v>
      </c>
      <c r="AI61" s="25"/>
      <c r="AJ61" s="25"/>
      <c r="AK61" s="25"/>
      <c r="AL61" s="19"/>
    </row>
    <row r="62" spans="2:38" ht="13.5">
      <c r="B62" s="26" t="s">
        <v>24</v>
      </c>
      <c r="C62" s="65">
        <v>108491</v>
      </c>
      <c r="D62" s="66"/>
      <c r="E62" s="27">
        <v>54255</v>
      </c>
      <c r="F62" s="28">
        <v>54236</v>
      </c>
      <c r="G62" s="67">
        <f>IF(C62="","",IF(C62=0,"- ",ROUND(C62*100/C56,2)))</f>
        <v>7.77</v>
      </c>
      <c r="H62" s="68"/>
      <c r="I62" s="29">
        <f>IF(E62="","",IF(E62=0,"- ",ROUND(E62*100/C56,2)))</f>
        <v>3.89</v>
      </c>
      <c r="J62" s="30">
        <f>IF(F62="","",IF(F62=0,"- ",ROUND(F62*100/C56,2)))</f>
        <v>3.89</v>
      </c>
      <c r="K62" s="18"/>
      <c r="L62" s="25"/>
      <c r="M62" s="25"/>
      <c r="N62" s="25"/>
      <c r="O62" s="32">
        <v>80</v>
      </c>
      <c r="P62" s="25"/>
      <c r="Q62" s="25"/>
      <c r="R62" s="25"/>
      <c r="S62" s="19"/>
      <c r="U62" s="26" t="s">
        <v>24</v>
      </c>
      <c r="V62" s="65">
        <v>116781</v>
      </c>
      <c r="W62" s="66"/>
      <c r="X62" s="27">
        <v>58549</v>
      </c>
      <c r="Y62" s="28">
        <v>58232</v>
      </c>
      <c r="Z62" s="67">
        <f>IF(V62="","",IF(V62=0,"- ",ROUND(V62*100/V56,2)))</f>
        <v>8.35</v>
      </c>
      <c r="AA62" s="68"/>
      <c r="AB62" s="29">
        <f>IF(X62="","",IF(X62=0,"- ",ROUND(X62*100/V56,2)))</f>
        <v>4.19</v>
      </c>
      <c r="AC62" s="30">
        <f>IF(Y62="","",IF(Y62=0,"- ",ROUND(Y62*100/V56,2)))</f>
        <v>4.16</v>
      </c>
      <c r="AD62" s="18"/>
      <c r="AE62" s="25"/>
      <c r="AF62" s="25"/>
      <c r="AG62" s="25"/>
      <c r="AH62" s="32">
        <v>80</v>
      </c>
      <c r="AI62" s="25"/>
      <c r="AJ62" s="25"/>
      <c r="AK62" s="25"/>
      <c r="AL62" s="19"/>
    </row>
    <row r="63" spans="2:38" ht="13.5">
      <c r="B63" s="26" t="s">
        <v>25</v>
      </c>
      <c r="C63" s="65">
        <v>88855</v>
      </c>
      <c r="D63" s="66"/>
      <c r="E63" s="27">
        <v>44660</v>
      </c>
      <c r="F63" s="28">
        <v>44195</v>
      </c>
      <c r="G63" s="67">
        <f>IF(C63="","",IF(C63=0,"- ",ROUND(C63*100/C56,2)))</f>
        <v>6.37</v>
      </c>
      <c r="H63" s="68"/>
      <c r="I63" s="29">
        <f>IF(E63="","",IF(E63=0,"- ",ROUND(E63*100/C56,2)))</f>
        <v>3.2</v>
      </c>
      <c r="J63" s="30">
        <f>IF(F63="","",IF(F63=0,"- ",ROUND(F63*100/C56,2)))</f>
        <v>3.17</v>
      </c>
      <c r="K63" s="18"/>
      <c r="L63" s="25"/>
      <c r="M63" s="25"/>
      <c r="N63" s="25"/>
      <c r="O63" s="32">
        <v>75</v>
      </c>
      <c r="P63" s="25"/>
      <c r="Q63" s="25"/>
      <c r="R63" s="25"/>
      <c r="S63" s="19"/>
      <c r="U63" s="26" t="s">
        <v>25</v>
      </c>
      <c r="V63" s="65">
        <v>92871</v>
      </c>
      <c r="W63" s="66"/>
      <c r="X63" s="27">
        <v>46603</v>
      </c>
      <c r="Y63" s="28">
        <v>46268</v>
      </c>
      <c r="Z63" s="67">
        <f>IF(V63="","",IF(V63=0,"- ",ROUND(V63*100/V56,2)))</f>
        <v>6.64</v>
      </c>
      <c r="AA63" s="68"/>
      <c r="AB63" s="29">
        <f>IF(X63="","",IF(X63=0,"- ",ROUND(X63*100/V56,2)))</f>
        <v>3.33</v>
      </c>
      <c r="AC63" s="30">
        <f>IF(Y63="","",IF(Y63=0,"- ",ROUND(Y63*100/V56,2)))</f>
        <v>3.31</v>
      </c>
      <c r="AD63" s="18"/>
      <c r="AE63" s="25"/>
      <c r="AF63" s="25"/>
      <c r="AG63" s="25"/>
      <c r="AH63" s="32">
        <v>75</v>
      </c>
      <c r="AI63" s="25"/>
      <c r="AJ63" s="25"/>
      <c r="AK63" s="25"/>
      <c r="AL63" s="19"/>
    </row>
    <row r="64" spans="2:38" ht="13.5">
      <c r="B64" s="26" t="s">
        <v>26</v>
      </c>
      <c r="C64" s="65">
        <v>78219</v>
      </c>
      <c r="D64" s="66"/>
      <c r="E64" s="27">
        <v>39170</v>
      </c>
      <c r="F64" s="28">
        <v>39049</v>
      </c>
      <c r="G64" s="67">
        <f>IF(C64="","",IF(C64=0,"- ",ROUND(C64*100/C56,2)))</f>
        <v>5.6</v>
      </c>
      <c r="H64" s="68"/>
      <c r="I64" s="29">
        <f>IF(E64="","",IF(E64=0,"- ",ROUND(E64*100/C56,2)))</f>
        <v>2.81</v>
      </c>
      <c r="J64" s="30">
        <f>IF(F64="","",IF(F64=0,"- ",ROUND(F64*100/C56,2)))</f>
        <v>2.8</v>
      </c>
      <c r="K64" s="18"/>
      <c r="L64" s="25"/>
      <c r="M64" s="25"/>
      <c r="N64" s="25"/>
      <c r="O64" s="32">
        <v>70</v>
      </c>
      <c r="P64" s="25"/>
      <c r="Q64" s="25"/>
      <c r="R64" s="25"/>
      <c r="S64" s="19"/>
      <c r="U64" s="26" t="s">
        <v>26</v>
      </c>
      <c r="V64" s="65">
        <v>78657</v>
      </c>
      <c r="W64" s="66"/>
      <c r="X64" s="27">
        <v>39359</v>
      </c>
      <c r="Y64" s="28">
        <v>39298</v>
      </c>
      <c r="Z64" s="67">
        <f>IF(V64="","",IF(V64=0,"- ",ROUND(V64*100/V56,2)))</f>
        <v>5.63</v>
      </c>
      <c r="AA64" s="68"/>
      <c r="AB64" s="29">
        <f>IF(X64="","",IF(X64=0,"- ",ROUND(X64*100/V56,2)))</f>
        <v>2.81</v>
      </c>
      <c r="AC64" s="30">
        <f>IF(Y64="","",IF(Y64=0,"- ",ROUND(Y64*100/V56,2)))</f>
        <v>2.81</v>
      </c>
      <c r="AD64" s="18"/>
      <c r="AE64" s="25"/>
      <c r="AF64" s="25"/>
      <c r="AG64" s="25"/>
      <c r="AH64" s="32">
        <v>70</v>
      </c>
      <c r="AI64" s="25"/>
      <c r="AJ64" s="25"/>
      <c r="AK64" s="25"/>
      <c r="AL64" s="19"/>
    </row>
    <row r="65" spans="2:38" ht="13.5">
      <c r="B65" s="26" t="s">
        <v>27</v>
      </c>
      <c r="C65" s="65">
        <v>94713</v>
      </c>
      <c r="D65" s="66"/>
      <c r="E65" s="27">
        <v>46826</v>
      </c>
      <c r="F65" s="28">
        <v>47887</v>
      </c>
      <c r="G65" s="67">
        <f>IF(C65="","",IF(C65=0,"- ",ROUND(C65*100/C56,2)))</f>
        <v>6.79</v>
      </c>
      <c r="H65" s="68"/>
      <c r="I65" s="29">
        <f>IF(E65="","",IF(E65=0,"- ",ROUND(E65*100/C56,2)))</f>
        <v>3.36</v>
      </c>
      <c r="J65" s="30">
        <f>IF(F65="","",IF(F65=0,"- ",ROUND(F65*100/C56,2)))</f>
        <v>3.43</v>
      </c>
      <c r="K65" s="18"/>
      <c r="L65" s="25"/>
      <c r="M65" s="25"/>
      <c r="N65" s="25"/>
      <c r="O65" s="32">
        <v>65</v>
      </c>
      <c r="P65" s="25"/>
      <c r="Q65" s="25"/>
      <c r="R65" s="25"/>
      <c r="S65" s="19"/>
      <c r="U65" s="26" t="s">
        <v>27</v>
      </c>
      <c r="V65" s="65">
        <v>81424</v>
      </c>
      <c r="W65" s="66"/>
      <c r="X65" s="27">
        <v>40189</v>
      </c>
      <c r="Y65" s="28">
        <v>41235</v>
      </c>
      <c r="Z65" s="67">
        <f>IF(V65="","",IF(V65=0,"- ",ROUND(V65*100/V56,2)))</f>
        <v>5.82</v>
      </c>
      <c r="AA65" s="68"/>
      <c r="AB65" s="29">
        <f>IF(X65="","",IF(X65=0,"- ",ROUND(X65*100/V56,2)))</f>
        <v>2.87</v>
      </c>
      <c r="AC65" s="30">
        <f>IF(Y65="","",IF(Y65=0,"- ",ROUND(Y65*100/V56,2)))</f>
        <v>2.95</v>
      </c>
      <c r="AD65" s="18"/>
      <c r="AE65" s="25"/>
      <c r="AF65" s="25"/>
      <c r="AG65" s="25"/>
      <c r="AH65" s="32">
        <v>65</v>
      </c>
      <c r="AI65" s="25"/>
      <c r="AJ65" s="25"/>
      <c r="AK65" s="25"/>
      <c r="AL65" s="19"/>
    </row>
    <row r="66" spans="2:38" ht="13.5">
      <c r="B66" s="26" t="s">
        <v>28</v>
      </c>
      <c r="C66" s="65">
        <v>113798</v>
      </c>
      <c r="D66" s="66"/>
      <c r="E66" s="27">
        <v>55636</v>
      </c>
      <c r="F66" s="28">
        <v>58162</v>
      </c>
      <c r="G66" s="67">
        <f>IF(C66="","",IF(C66=0,"- ",ROUND(C66*100/C56,2)))</f>
        <v>8.15</v>
      </c>
      <c r="H66" s="68"/>
      <c r="I66" s="29">
        <f>IF(E66="","",IF(E66=0,"- ",ROUND(E66*100/C56,2)))</f>
        <v>3.99</v>
      </c>
      <c r="J66" s="30">
        <f>IF(F66="","",IF(F66=0,"- ",ROUND(F66*100/C56,2)))</f>
        <v>4.17</v>
      </c>
      <c r="K66" s="18"/>
      <c r="L66" s="25"/>
      <c r="M66" s="25"/>
      <c r="N66" s="25"/>
      <c r="O66" s="32">
        <v>60</v>
      </c>
      <c r="P66" s="25"/>
      <c r="Q66" s="25"/>
      <c r="R66" s="25"/>
      <c r="S66" s="19"/>
      <c r="U66" s="26" t="s">
        <v>28</v>
      </c>
      <c r="V66" s="65">
        <v>125040</v>
      </c>
      <c r="W66" s="66"/>
      <c r="X66" s="27">
        <v>61401</v>
      </c>
      <c r="Y66" s="28">
        <v>63639</v>
      </c>
      <c r="Z66" s="67">
        <f>IF(V66="","",IF(V66=0,"- ",ROUND(V66*100/V56,2)))</f>
        <v>8.94</v>
      </c>
      <c r="AA66" s="68"/>
      <c r="AB66" s="29">
        <f>IF(X66="","",IF(X66=0,"- ",ROUND(X66*100/V56,2)))</f>
        <v>4.39</v>
      </c>
      <c r="AC66" s="30">
        <f>IF(Y66="","",IF(Y66=0,"- ",ROUND(Y66*100/V56,2)))</f>
        <v>4.55</v>
      </c>
      <c r="AD66" s="18"/>
      <c r="AE66" s="25"/>
      <c r="AF66" s="25"/>
      <c r="AG66" s="25"/>
      <c r="AH66" s="32">
        <v>60</v>
      </c>
      <c r="AI66" s="25"/>
      <c r="AJ66" s="25"/>
      <c r="AK66" s="25"/>
      <c r="AL66" s="19"/>
    </row>
    <row r="67" spans="2:38" ht="13.5">
      <c r="B67" s="26" t="s">
        <v>29</v>
      </c>
      <c r="C67" s="65">
        <v>105493</v>
      </c>
      <c r="D67" s="66"/>
      <c r="E67" s="27">
        <v>51009</v>
      </c>
      <c r="F67" s="28">
        <v>54484</v>
      </c>
      <c r="G67" s="67">
        <f>IF(C67="","",IF(C67=0,"- ",ROUND(C67*100/C56,2)))</f>
        <v>7.56</v>
      </c>
      <c r="H67" s="68"/>
      <c r="I67" s="29">
        <f>IF(E67="","",IF(E67=0,"- ",ROUND(E67*100/C56,2)))</f>
        <v>3.65</v>
      </c>
      <c r="J67" s="30">
        <f>IF(F67="","",IF(F67=0,"- ",ROUND(F67*100/C56,2)))</f>
        <v>3.9</v>
      </c>
      <c r="K67" s="18"/>
      <c r="L67" s="25"/>
      <c r="M67" s="25"/>
      <c r="N67" s="25"/>
      <c r="O67" s="32">
        <v>55</v>
      </c>
      <c r="P67" s="25"/>
      <c r="Q67" s="25"/>
      <c r="R67" s="25"/>
      <c r="S67" s="19"/>
      <c r="U67" s="26" t="s">
        <v>29</v>
      </c>
      <c r="V67" s="65">
        <v>95642</v>
      </c>
      <c r="W67" s="66"/>
      <c r="X67" s="27">
        <v>46130</v>
      </c>
      <c r="Y67" s="28">
        <v>49512</v>
      </c>
      <c r="Z67" s="67">
        <f>IF(V67="","",IF(V67=0,"- ",ROUND(V67*100/V56,2)))</f>
        <v>6.84</v>
      </c>
      <c r="AA67" s="68"/>
      <c r="AB67" s="29">
        <f>IF(X67="","",IF(X67=0,"- ",ROUND(X67*100/V56,2)))</f>
        <v>3.3</v>
      </c>
      <c r="AC67" s="30">
        <f>IF(Y67="","",IF(Y67=0,"- ",ROUND(Y67*100/V56,2)))</f>
        <v>3.54</v>
      </c>
      <c r="AD67" s="18"/>
      <c r="AE67" s="25"/>
      <c r="AF67" s="25"/>
      <c r="AG67" s="25"/>
      <c r="AH67" s="32">
        <v>55</v>
      </c>
      <c r="AI67" s="25"/>
      <c r="AJ67" s="25"/>
      <c r="AK67" s="25"/>
      <c r="AL67" s="19"/>
    </row>
    <row r="68" spans="2:38" ht="13.5">
      <c r="B68" s="26" t="s">
        <v>30</v>
      </c>
      <c r="C68" s="65">
        <v>88539</v>
      </c>
      <c r="D68" s="66"/>
      <c r="E68" s="27">
        <v>42792</v>
      </c>
      <c r="F68" s="28">
        <v>45747</v>
      </c>
      <c r="G68" s="67">
        <f>IF(C68="","",IF(C68=0,"- ",ROUND(C68*100/C56,2)))</f>
        <v>6.34</v>
      </c>
      <c r="H68" s="68"/>
      <c r="I68" s="29">
        <f>IF(E68="","",IF(E68=0,"- ",ROUND(E68*100/C56,2)))</f>
        <v>3.07</v>
      </c>
      <c r="J68" s="30">
        <f>IF(F68="","",IF(F68=0,"- ",ROUND(F68*100/C56,2)))</f>
        <v>3.28</v>
      </c>
      <c r="K68" s="18"/>
      <c r="L68" s="25"/>
      <c r="M68" s="25"/>
      <c r="N68" s="25"/>
      <c r="O68" s="32">
        <v>50</v>
      </c>
      <c r="P68" s="25"/>
      <c r="Q68" s="25"/>
      <c r="R68" s="25"/>
      <c r="S68" s="19"/>
      <c r="U68" s="26" t="s">
        <v>30</v>
      </c>
      <c r="V68" s="65">
        <v>91384</v>
      </c>
      <c r="W68" s="66"/>
      <c r="X68" s="27">
        <v>44081</v>
      </c>
      <c r="Y68" s="28">
        <v>47303</v>
      </c>
      <c r="Z68" s="67">
        <f>IF(V68="","",IF(V68=0,"- ",ROUND(V68*100/V56,2)))</f>
        <v>6.54</v>
      </c>
      <c r="AA68" s="68"/>
      <c r="AB68" s="29">
        <f>IF(X68="","",IF(X68=0,"- ",ROUND(X68*100/V56,2)))</f>
        <v>3.15</v>
      </c>
      <c r="AC68" s="30">
        <f>IF(Y68="","",IF(Y68=0,"- ",ROUND(Y68*100/V56,2)))</f>
        <v>3.38</v>
      </c>
      <c r="AD68" s="18"/>
      <c r="AE68" s="25"/>
      <c r="AF68" s="25"/>
      <c r="AG68" s="25"/>
      <c r="AH68" s="32">
        <v>50</v>
      </c>
      <c r="AI68" s="25"/>
      <c r="AJ68" s="25"/>
      <c r="AK68" s="25"/>
      <c r="AL68" s="19"/>
    </row>
    <row r="69" spans="2:38" ht="13.5">
      <c r="B69" s="26" t="s">
        <v>31</v>
      </c>
      <c r="C69" s="65">
        <v>81501</v>
      </c>
      <c r="D69" s="66"/>
      <c r="E69" s="27">
        <v>38760</v>
      </c>
      <c r="F69" s="28">
        <v>42741</v>
      </c>
      <c r="G69" s="67">
        <f>IF(C69="","",IF(C69=0,"- ",ROUND(C69*100/C56,2)))</f>
        <v>5.84</v>
      </c>
      <c r="H69" s="68"/>
      <c r="I69" s="29">
        <f>IF(E69="","",IF(E69=0,"- ",ROUND(E69*100/C56,2)))</f>
        <v>2.78</v>
      </c>
      <c r="J69" s="30">
        <f>IF(F69="","",IF(F69=0,"- ",ROUND(F69*100/C56,2)))</f>
        <v>3.06</v>
      </c>
      <c r="K69" s="18"/>
      <c r="L69" s="25"/>
      <c r="M69" s="25"/>
      <c r="N69" s="25"/>
      <c r="O69" s="32">
        <v>45</v>
      </c>
      <c r="P69" s="25"/>
      <c r="Q69" s="25"/>
      <c r="R69" s="25"/>
      <c r="S69" s="19"/>
      <c r="U69" s="26" t="s">
        <v>31</v>
      </c>
      <c r="V69" s="65">
        <v>86305</v>
      </c>
      <c r="W69" s="66"/>
      <c r="X69" s="27">
        <v>41233</v>
      </c>
      <c r="Y69" s="28">
        <v>45072</v>
      </c>
      <c r="Z69" s="67">
        <f>IF(V69="","",IF(V69=0,"- ",ROUND(V69*100/V56,2)))</f>
        <v>6.17</v>
      </c>
      <c r="AA69" s="68"/>
      <c r="AB69" s="29">
        <f>IF(X69="","",IF(X69=0,"- ",ROUND(X69*100/V56,2)))</f>
        <v>2.95</v>
      </c>
      <c r="AC69" s="30">
        <f>IF(Y69="","",IF(Y69=0,"- ",ROUND(Y69*100/V56,2)))</f>
        <v>3.22</v>
      </c>
      <c r="AD69" s="18"/>
      <c r="AE69" s="25"/>
      <c r="AF69" s="25"/>
      <c r="AG69" s="25"/>
      <c r="AH69" s="32">
        <v>45</v>
      </c>
      <c r="AI69" s="25"/>
      <c r="AJ69" s="25"/>
      <c r="AK69" s="25"/>
      <c r="AL69" s="19"/>
    </row>
    <row r="70" spans="2:38" ht="13.5">
      <c r="B70" s="26" t="s">
        <v>32</v>
      </c>
      <c r="C70" s="65">
        <v>67635</v>
      </c>
      <c r="D70" s="66"/>
      <c r="E70" s="27">
        <v>30257</v>
      </c>
      <c r="F70" s="28">
        <v>37378</v>
      </c>
      <c r="G70" s="67">
        <f>IF(C70="","",IF(C70=0,"- ",ROUND(C70*100/C56,2)))</f>
        <v>4.85</v>
      </c>
      <c r="H70" s="68"/>
      <c r="I70" s="29">
        <f>IF(E70="","",IF(E70=0,"- ",ROUND(E70*100/C56,2)))</f>
        <v>2.17</v>
      </c>
      <c r="J70" s="30">
        <f>IF(F70="","",IF(F70=0,"- ",ROUND(F70*100/C56,2)))</f>
        <v>2.68</v>
      </c>
      <c r="K70" s="18"/>
      <c r="L70" s="25"/>
      <c r="M70" s="25"/>
      <c r="N70" s="25"/>
      <c r="O70" s="32">
        <v>40</v>
      </c>
      <c r="P70" s="25"/>
      <c r="Q70" s="25"/>
      <c r="R70" s="25"/>
      <c r="S70" s="19"/>
      <c r="U70" s="26" t="s">
        <v>32</v>
      </c>
      <c r="V70" s="65">
        <v>70600</v>
      </c>
      <c r="W70" s="66"/>
      <c r="X70" s="27">
        <v>32125</v>
      </c>
      <c r="Y70" s="28">
        <v>38475</v>
      </c>
      <c r="Z70" s="67">
        <f>IF(V70="","",IF(V70=0,"- ",ROUND(V70*100/V56,2)))</f>
        <v>5.05</v>
      </c>
      <c r="AA70" s="68"/>
      <c r="AB70" s="29">
        <f>IF(X70="","",IF(X70=0,"- ",ROUND(X70*100/V56,2)))</f>
        <v>2.3</v>
      </c>
      <c r="AC70" s="30">
        <f>IF(Y70="","",IF(Y70=0,"- ",ROUND(Y70*100/V56,2)))</f>
        <v>2.75</v>
      </c>
      <c r="AD70" s="18"/>
      <c r="AE70" s="25"/>
      <c r="AF70" s="25"/>
      <c r="AG70" s="25"/>
      <c r="AH70" s="32">
        <v>40</v>
      </c>
      <c r="AI70" s="25"/>
      <c r="AJ70" s="25"/>
      <c r="AK70" s="25"/>
      <c r="AL70" s="19"/>
    </row>
    <row r="71" spans="2:38" ht="13.5">
      <c r="B71" s="26" t="s">
        <v>33</v>
      </c>
      <c r="C71" s="65">
        <v>49668</v>
      </c>
      <c r="D71" s="66"/>
      <c r="E71" s="27">
        <v>18256</v>
      </c>
      <c r="F71" s="28">
        <v>31412</v>
      </c>
      <c r="G71" s="67">
        <f>IF(C71="","",IF(C71=0,"- ",ROUND(C71*100/C56,2)))</f>
        <v>3.56</v>
      </c>
      <c r="H71" s="68"/>
      <c r="I71" s="29">
        <f>IF(E71="","",IF(E71=0,"- ",ROUND(E71*100/C56,2)))</f>
        <v>1.31</v>
      </c>
      <c r="J71" s="30">
        <f>IF(F71="","",IF(F71=0,"- ",ROUND(F71*100/C56,2)))</f>
        <v>2.25</v>
      </c>
      <c r="K71" s="18"/>
      <c r="L71" s="25"/>
      <c r="M71" s="25"/>
      <c r="N71" s="25"/>
      <c r="O71" s="32">
        <v>35</v>
      </c>
      <c r="P71" s="25"/>
      <c r="Q71" s="25"/>
      <c r="R71" s="25"/>
      <c r="S71" s="19"/>
      <c r="U71" s="26" t="s">
        <v>33</v>
      </c>
      <c r="V71" s="65">
        <v>54372</v>
      </c>
      <c r="W71" s="66"/>
      <c r="X71" s="27">
        <v>21780</v>
      </c>
      <c r="Y71" s="28">
        <v>32592</v>
      </c>
      <c r="Z71" s="67">
        <f>IF(V71="","",IF(V71=0,"- ",ROUND(V71*100/V56,2)))</f>
        <v>3.89</v>
      </c>
      <c r="AA71" s="68"/>
      <c r="AB71" s="29">
        <f>IF(X71="","",IF(X71=0,"- ",ROUND(X71*100/V56,2)))</f>
        <v>1.56</v>
      </c>
      <c r="AC71" s="30">
        <f>IF(Y71="","",IF(Y71=0,"- ",ROUND(Y71*100/V56,2)))</f>
        <v>2.33</v>
      </c>
      <c r="AD71" s="18"/>
      <c r="AE71" s="25"/>
      <c r="AF71" s="25"/>
      <c r="AG71" s="25"/>
      <c r="AH71" s="32">
        <v>35</v>
      </c>
      <c r="AI71" s="25"/>
      <c r="AJ71" s="25"/>
      <c r="AK71" s="25"/>
      <c r="AL71" s="19"/>
    </row>
    <row r="72" spans="2:38" ht="13.5">
      <c r="B72" s="26" t="s">
        <v>34</v>
      </c>
      <c r="C72" s="65">
        <v>37637</v>
      </c>
      <c r="D72" s="66"/>
      <c r="E72" s="27">
        <v>13472</v>
      </c>
      <c r="F72" s="28">
        <v>24165</v>
      </c>
      <c r="G72" s="67">
        <f>IF(C72="","",IF(C72=0,"- ",ROUND(C72*100/C56,2)))</f>
        <v>2.7</v>
      </c>
      <c r="H72" s="68"/>
      <c r="I72" s="29">
        <f>IF(E72="","",IF(E72=0,"- ",ROUND(E72*100/C56,2)))</f>
        <v>0.97</v>
      </c>
      <c r="J72" s="30">
        <f>IF(F72="","",IF(F72=0,"- ",ROUND(F72*100/C56,2)))</f>
        <v>1.73</v>
      </c>
      <c r="K72" s="18"/>
      <c r="L72" s="25"/>
      <c r="M72" s="25"/>
      <c r="N72" s="25"/>
      <c r="O72" s="32">
        <v>30</v>
      </c>
      <c r="P72" s="25"/>
      <c r="Q72" s="25"/>
      <c r="R72" s="25"/>
      <c r="S72" s="19"/>
      <c r="U72" s="26" t="s">
        <v>34</v>
      </c>
      <c r="V72" s="65">
        <v>38661</v>
      </c>
      <c r="W72" s="66"/>
      <c r="X72" s="27">
        <v>13109</v>
      </c>
      <c r="Y72" s="28">
        <v>25552</v>
      </c>
      <c r="Z72" s="67">
        <f>IF(V72="","",IF(V72=0,"- ",ROUND(V72*100/V56,2)))</f>
        <v>2.77</v>
      </c>
      <c r="AA72" s="68"/>
      <c r="AB72" s="29">
        <f>IF(X72="","",IF(X72=0,"- ",ROUND(X72*100/V56,2)))</f>
        <v>0.94</v>
      </c>
      <c r="AC72" s="30">
        <f>IF(Y72="","",IF(Y72=0,"- ",ROUND(Y72*100/V56,2)))</f>
        <v>1.83</v>
      </c>
      <c r="AD72" s="18"/>
      <c r="AE72" s="25"/>
      <c r="AF72" s="25"/>
      <c r="AG72" s="25"/>
      <c r="AH72" s="32">
        <v>30</v>
      </c>
      <c r="AI72" s="25"/>
      <c r="AJ72" s="25"/>
      <c r="AK72" s="25"/>
      <c r="AL72" s="19"/>
    </row>
    <row r="73" spans="2:38" ht="13.5">
      <c r="B73" s="26" t="s">
        <v>35</v>
      </c>
      <c r="C73" s="65">
        <v>29303</v>
      </c>
      <c r="D73" s="66"/>
      <c r="E73" s="27">
        <v>10372</v>
      </c>
      <c r="F73" s="28">
        <v>18931</v>
      </c>
      <c r="G73" s="67">
        <f>IF(C73="","",IF(C73=0,"- ",ROUND(C73*100/C56,2)))</f>
        <v>2.1</v>
      </c>
      <c r="H73" s="68"/>
      <c r="I73" s="29">
        <f>IF(E73="","",IF(E73=0,"- ",ROUND(E73*100/C56,2)))</f>
        <v>0.74</v>
      </c>
      <c r="J73" s="30">
        <f>IF(F73="","",IF(F73=0,"- ",ROUND(F73*100/C56,2)))</f>
        <v>1.36</v>
      </c>
      <c r="K73" s="18"/>
      <c r="L73" s="25"/>
      <c r="M73" s="25"/>
      <c r="N73" s="25"/>
      <c r="O73" s="32">
        <v>25</v>
      </c>
      <c r="P73" s="25"/>
      <c r="Q73" s="25"/>
      <c r="R73" s="25"/>
      <c r="S73" s="19"/>
      <c r="U73" s="26" t="s">
        <v>35</v>
      </c>
      <c r="V73" s="65">
        <v>30113</v>
      </c>
      <c r="W73" s="66"/>
      <c r="X73" s="27">
        <v>10397</v>
      </c>
      <c r="Y73" s="28">
        <v>19716</v>
      </c>
      <c r="Z73" s="67">
        <f>IF(V73="","",IF(V73=0,"- ",ROUND(V73*100/V56,2)))</f>
        <v>2.15</v>
      </c>
      <c r="AA73" s="68"/>
      <c r="AB73" s="29">
        <f>IF(X73="","",IF(X73=0,"- ",ROUND(X73*100/V56,2)))</f>
        <v>0.74</v>
      </c>
      <c r="AC73" s="30">
        <f>IF(Y73="","",IF(Y73=0,"- ",ROUND(Y73*100/V56,2)))</f>
        <v>1.41</v>
      </c>
      <c r="AD73" s="18"/>
      <c r="AE73" s="25"/>
      <c r="AF73" s="25"/>
      <c r="AG73" s="25"/>
      <c r="AH73" s="32">
        <v>25</v>
      </c>
      <c r="AI73" s="25"/>
      <c r="AJ73" s="25"/>
      <c r="AK73" s="25"/>
      <c r="AL73" s="19"/>
    </row>
    <row r="74" spans="2:38" ht="13.5">
      <c r="B74" s="26" t="s">
        <v>36</v>
      </c>
      <c r="C74" s="65">
        <v>14413</v>
      </c>
      <c r="D74" s="66"/>
      <c r="E74" s="27">
        <v>4885</v>
      </c>
      <c r="F74" s="28">
        <v>9528</v>
      </c>
      <c r="G74" s="67">
        <f>IF(C74="","",IF(C74=0,"- ",ROUND(C74*100/C56,2)))</f>
        <v>1.03</v>
      </c>
      <c r="H74" s="68"/>
      <c r="I74" s="29">
        <f>IF(E74="","",IF(E74=0,"- ",ROUND(E74*100/C56,2)))</f>
        <v>0.35</v>
      </c>
      <c r="J74" s="30">
        <f>IF(F74="","",IF(F74=0,"- ",ROUND(F74*100/C56,2)))</f>
        <v>0.68</v>
      </c>
      <c r="K74" s="18"/>
      <c r="L74" s="25"/>
      <c r="M74" s="25"/>
      <c r="N74" s="25"/>
      <c r="O74" s="32">
        <v>20</v>
      </c>
      <c r="P74" s="25"/>
      <c r="Q74" s="25"/>
      <c r="R74" s="25"/>
      <c r="S74" s="19"/>
      <c r="U74" s="26" t="s">
        <v>36</v>
      </c>
      <c r="V74" s="65">
        <v>16491</v>
      </c>
      <c r="W74" s="66"/>
      <c r="X74" s="27">
        <v>5304</v>
      </c>
      <c r="Y74" s="28">
        <v>11187</v>
      </c>
      <c r="Z74" s="67">
        <f>IF(V74="","",IF(V74=0,"- ",ROUND(V74*100/V56,2)))</f>
        <v>1.18</v>
      </c>
      <c r="AA74" s="68"/>
      <c r="AB74" s="29">
        <f>IF(X74="","",IF(X74=0,"- ",ROUND(X74*100/V56,2)))</f>
        <v>0.38</v>
      </c>
      <c r="AC74" s="30">
        <f>IF(Y74="","",IF(Y74=0,"- ",ROUND(Y74*100/V56,2)))</f>
        <v>0.8</v>
      </c>
      <c r="AD74" s="18"/>
      <c r="AE74" s="25"/>
      <c r="AF74" s="25"/>
      <c r="AG74" s="25"/>
      <c r="AH74" s="32">
        <v>20</v>
      </c>
      <c r="AI74" s="25"/>
      <c r="AJ74" s="25"/>
      <c r="AK74" s="25"/>
      <c r="AL74" s="19"/>
    </row>
    <row r="75" spans="2:38" ht="13.5">
      <c r="B75" s="26" t="s">
        <v>37</v>
      </c>
      <c r="C75" s="65">
        <v>4445</v>
      </c>
      <c r="D75" s="66"/>
      <c r="E75" s="27">
        <v>1281</v>
      </c>
      <c r="F75" s="28">
        <v>3164</v>
      </c>
      <c r="G75" s="67">
        <f>IF(C75="","",IF(C75=0,"- ",ROUND(C75*100/C56,2)))</f>
        <v>0.32</v>
      </c>
      <c r="H75" s="68"/>
      <c r="I75" s="29">
        <f>IF(E75="","",IF(E75=0,"- ",ROUND(E75*100/C56,2)))</f>
        <v>0.09</v>
      </c>
      <c r="J75" s="30">
        <f>IF(F75="","",IF(F75=0,"- ",ROUND(F75*100/C56,2)))</f>
        <v>0.23</v>
      </c>
      <c r="K75" s="18"/>
      <c r="L75" s="25"/>
      <c r="M75" s="25"/>
      <c r="N75" s="25"/>
      <c r="O75" s="32">
        <v>15</v>
      </c>
      <c r="P75" s="25"/>
      <c r="Q75" s="25"/>
      <c r="R75" s="25"/>
      <c r="S75" s="19"/>
      <c r="U75" s="26" t="s">
        <v>37</v>
      </c>
      <c r="V75" s="65">
        <v>5162</v>
      </c>
      <c r="W75" s="66"/>
      <c r="X75" s="27">
        <v>1528</v>
      </c>
      <c r="Y75" s="28">
        <v>3634</v>
      </c>
      <c r="Z75" s="67">
        <f>IF(V75="","",IF(V75=0,"- ",ROUND(V75*100/V56,2)))</f>
        <v>0.37</v>
      </c>
      <c r="AA75" s="68"/>
      <c r="AB75" s="29">
        <f>IF(X75="","",IF(X75=0,"- ",ROUND(X75*100/V56,2)))</f>
        <v>0.11</v>
      </c>
      <c r="AC75" s="30">
        <f>IF(Y75="","",IF(Y75=0,"- ",ROUND(Y75*100/V56,2)))</f>
        <v>0.26</v>
      </c>
      <c r="AD75" s="18"/>
      <c r="AE75" s="25"/>
      <c r="AF75" s="25"/>
      <c r="AG75" s="25"/>
      <c r="AH75" s="32">
        <v>15</v>
      </c>
      <c r="AI75" s="25"/>
      <c r="AJ75" s="25"/>
      <c r="AK75" s="25"/>
      <c r="AL75" s="19"/>
    </row>
    <row r="76" spans="2:38" ht="13.5">
      <c r="B76" s="26" t="s">
        <v>38</v>
      </c>
      <c r="C76" s="65">
        <v>772</v>
      </c>
      <c r="D76" s="66"/>
      <c r="E76" s="27">
        <v>213</v>
      </c>
      <c r="F76" s="28">
        <v>559</v>
      </c>
      <c r="G76" s="67">
        <f>IF(C76="","",IF(C76=0,"- ",ROUND(C76*100/C56,2)))</f>
        <v>0.06</v>
      </c>
      <c r="H76" s="68"/>
      <c r="I76" s="29">
        <f>IF(E76="","",IF(E76=0,"- ",ROUND(E76*100/C56,2)))</f>
        <v>0.02</v>
      </c>
      <c r="J76" s="30">
        <f>IF(F76="","",IF(F76=0,"- ",ROUND(F76*100/C56,2)))</f>
        <v>0.04</v>
      </c>
      <c r="K76" s="18"/>
      <c r="L76" s="25"/>
      <c r="M76" s="25"/>
      <c r="N76" s="25"/>
      <c r="O76" s="32">
        <v>10</v>
      </c>
      <c r="P76" s="25"/>
      <c r="Q76" s="25"/>
      <c r="R76" s="25"/>
      <c r="S76" s="19"/>
      <c r="U76" s="26" t="s">
        <v>38</v>
      </c>
      <c r="V76" s="65">
        <v>1047</v>
      </c>
      <c r="W76" s="66"/>
      <c r="X76" s="27">
        <v>268</v>
      </c>
      <c r="Y76" s="28">
        <v>779</v>
      </c>
      <c r="Z76" s="67">
        <f>IF(V76="","",IF(V76=0,"- ",ROUND(V76*100/V56,2)))</f>
        <v>0.07</v>
      </c>
      <c r="AA76" s="68"/>
      <c r="AB76" s="29">
        <f>IF(X76="","",IF(X76=0,"- ",ROUND(X76*100/V56,2)))</f>
        <v>0.02</v>
      </c>
      <c r="AC76" s="30">
        <f>IF(Y76="","",IF(Y76=0,"- ",ROUND(Y76*100/V56,2)))</f>
        <v>0.06</v>
      </c>
      <c r="AD76" s="18"/>
      <c r="AE76" s="25"/>
      <c r="AF76" s="25"/>
      <c r="AG76" s="25"/>
      <c r="AH76" s="32">
        <v>10</v>
      </c>
      <c r="AI76" s="25"/>
      <c r="AJ76" s="25"/>
      <c r="AK76" s="25"/>
      <c r="AL76" s="19"/>
    </row>
    <row r="77" spans="2:38" ht="13.5">
      <c r="B77" s="26" t="s">
        <v>39</v>
      </c>
      <c r="C77" s="65">
        <v>98</v>
      </c>
      <c r="D77" s="66"/>
      <c r="E77" s="27">
        <v>29</v>
      </c>
      <c r="F77" s="28">
        <v>69</v>
      </c>
      <c r="G77" s="67">
        <f>IF(C77="","",IF(C77=0,"- ",ROUND(C77*100/C56,2)))</f>
        <v>0.01</v>
      </c>
      <c r="H77" s="68"/>
      <c r="I77" s="29">
        <f>IF(E77="","",IF(E77=0,"- ",ROUND(E77*100/C56,2)))</f>
        <v>0</v>
      </c>
      <c r="J77" s="30">
        <f>IF(F77="","",IF(F77=0,"- ",ROUND(F77*100/C56,2)))</f>
        <v>0</v>
      </c>
      <c r="K77" s="18"/>
      <c r="L77" s="25"/>
      <c r="M77" s="25"/>
      <c r="N77" s="25"/>
      <c r="O77" s="32">
        <v>5</v>
      </c>
      <c r="P77" s="25"/>
      <c r="Q77" s="25"/>
      <c r="R77" s="25"/>
      <c r="S77" s="19"/>
      <c r="U77" s="26" t="s">
        <v>39</v>
      </c>
      <c r="V77" s="65">
        <v>139</v>
      </c>
      <c r="W77" s="66"/>
      <c r="X77" s="27">
        <v>41</v>
      </c>
      <c r="Y77" s="28">
        <v>98</v>
      </c>
      <c r="Z77" s="67">
        <f>IF(V77="","",IF(V77=0,"- ",ROUND(V77*100/V56,2)))</f>
        <v>0.01</v>
      </c>
      <c r="AA77" s="68"/>
      <c r="AB77" s="29">
        <f>IF(X77="","",IF(X77=0,"- ",ROUND(X77*100/V56,2)))</f>
        <v>0</v>
      </c>
      <c r="AC77" s="30">
        <f>IF(Y77="","",IF(Y77=0,"- ",ROUND(Y77*100/V56,2)))</f>
        <v>0.01</v>
      </c>
      <c r="AD77" s="18"/>
      <c r="AE77" s="25"/>
      <c r="AF77" s="25"/>
      <c r="AG77" s="25"/>
      <c r="AH77" s="32">
        <v>5</v>
      </c>
      <c r="AI77" s="25"/>
      <c r="AJ77" s="25"/>
      <c r="AK77" s="25"/>
      <c r="AL77" s="19"/>
    </row>
    <row r="78" spans="2:38" ht="13.5">
      <c r="B78" s="33" t="s">
        <v>40</v>
      </c>
      <c r="C78" s="59">
        <f>IF(C56="","",+C56-SUM(C57:C77))</f>
        <v>1</v>
      </c>
      <c r="D78" s="60"/>
      <c r="E78" s="34">
        <f>IF(E56="","",+E56-SUM(E57:E77))</f>
        <v>1</v>
      </c>
      <c r="F78" s="35">
        <f>IF(F56="","",+F56-SUM(F57:F77))</f>
        <v>0</v>
      </c>
      <c r="G78" s="61">
        <f>IF(C78="","",IF(C78=0,"- ",ROUND(C78*100/C56,2)))</f>
        <v>0</v>
      </c>
      <c r="H78" s="62"/>
      <c r="I78" s="36">
        <f>IF(E78="","",IF(E78=0,"- ",ROUND(E78*100/C56,2)))</f>
        <v>0</v>
      </c>
      <c r="J78" s="37" t="str">
        <f>IF(F78="","",IF(F78=0,"- ",ROUND(F78*100/C56,2)))</f>
        <v>- </v>
      </c>
      <c r="K78" s="18"/>
      <c r="L78" s="25"/>
      <c r="M78" s="25"/>
      <c r="N78" s="25"/>
      <c r="O78" s="32">
        <v>0</v>
      </c>
      <c r="P78" s="25"/>
      <c r="Q78" s="25"/>
      <c r="R78" s="25"/>
      <c r="S78" s="19"/>
      <c r="U78" s="33" t="s">
        <v>40</v>
      </c>
      <c r="V78" s="59">
        <f>IF(V56="","",+V56-SUM(V57:V77))</f>
        <v>1</v>
      </c>
      <c r="W78" s="60"/>
      <c r="X78" s="34">
        <f>IF(X56="","",+X56-SUM(X57:X77))</f>
        <v>1</v>
      </c>
      <c r="Y78" s="35">
        <f>IF(Y56="","",+Y56-SUM(Y57:Y77))</f>
        <v>0</v>
      </c>
      <c r="Z78" s="61">
        <f>IF(V78="","",IF(V78=0,"- ",ROUND(V78*100/V56,2)))</f>
        <v>0</v>
      </c>
      <c r="AA78" s="62"/>
      <c r="AB78" s="36">
        <f>IF(X78="","",IF(X78=0,"- ",ROUND(X78*100/V56,2)))</f>
        <v>0</v>
      </c>
      <c r="AC78" s="37" t="str">
        <f>IF(Y78="","",IF(Y78=0,"- ",ROUND(Y78*100/V56,2)))</f>
        <v>- </v>
      </c>
      <c r="AD78" s="18"/>
      <c r="AE78" s="25"/>
      <c r="AF78" s="25"/>
      <c r="AG78" s="25"/>
      <c r="AH78" s="32">
        <v>0</v>
      </c>
      <c r="AI78" s="25"/>
      <c r="AJ78" s="25"/>
      <c r="AK78" s="25"/>
      <c r="AL78" s="19"/>
    </row>
    <row r="79" spans="2:38" ht="13.5">
      <c r="B79" s="38" t="s">
        <v>41</v>
      </c>
      <c r="C79" s="69"/>
      <c r="D79" s="70"/>
      <c r="E79" s="39"/>
      <c r="F79" s="39"/>
      <c r="G79" s="71"/>
      <c r="H79" s="72"/>
      <c r="I79" s="40"/>
      <c r="J79" s="41"/>
      <c r="K79" s="18"/>
      <c r="L79" s="25"/>
      <c r="M79" s="25"/>
      <c r="N79" s="25"/>
      <c r="O79" s="25"/>
      <c r="P79" s="25"/>
      <c r="Q79" s="25"/>
      <c r="R79" s="25"/>
      <c r="S79" s="19"/>
      <c r="U79" s="38" t="s">
        <v>41</v>
      </c>
      <c r="V79" s="69"/>
      <c r="W79" s="70"/>
      <c r="X79" s="39"/>
      <c r="Y79" s="39"/>
      <c r="Z79" s="71"/>
      <c r="AA79" s="72"/>
      <c r="AB79" s="40"/>
      <c r="AC79" s="41"/>
      <c r="AD79" s="18"/>
      <c r="AE79" s="25"/>
      <c r="AF79" s="25"/>
      <c r="AG79" s="25"/>
      <c r="AH79" s="25"/>
      <c r="AI79" s="25"/>
      <c r="AJ79" s="25"/>
      <c r="AK79" s="25"/>
      <c r="AL79" s="19"/>
    </row>
    <row r="80" spans="2:38" ht="13.5">
      <c r="B80" s="26" t="s">
        <v>42</v>
      </c>
      <c r="C80" s="65">
        <v>199474</v>
      </c>
      <c r="D80" s="66"/>
      <c r="E80" s="27">
        <v>102421</v>
      </c>
      <c r="F80" s="28">
        <v>97053</v>
      </c>
      <c r="G80" s="67">
        <f>IF(C80="","",IF(C80=0,"- ",ROUND(C80*100/C56,2)))</f>
        <v>14.29</v>
      </c>
      <c r="H80" s="68"/>
      <c r="I80" s="29">
        <f>IF(E80="","",IF(E80=0,"- ",ROUND(E80*100/C56,2)))</f>
        <v>7.34</v>
      </c>
      <c r="J80" s="30">
        <f>IF(F80="","",IF(F80=0,"- ",ROUND(F80*100/C56,2)))</f>
        <v>6.95</v>
      </c>
      <c r="K80" s="18"/>
      <c r="L80" s="25"/>
      <c r="M80" s="25"/>
      <c r="N80" s="25"/>
      <c r="O80" s="25"/>
      <c r="P80" s="25"/>
      <c r="Q80" s="25"/>
      <c r="R80" s="25"/>
      <c r="S80" s="19"/>
      <c r="U80" s="26" t="s">
        <v>42</v>
      </c>
      <c r="V80" s="65">
        <v>192939</v>
      </c>
      <c r="W80" s="66"/>
      <c r="X80" s="27">
        <v>99109</v>
      </c>
      <c r="Y80" s="28">
        <v>93830</v>
      </c>
      <c r="Z80" s="67">
        <f>IF(V80="","",IF(V80=0,"- ",ROUND(V80*100/V56,2)))</f>
        <v>13.8</v>
      </c>
      <c r="AA80" s="68"/>
      <c r="AB80" s="29">
        <f>IF(X80="","",IF(X80=0,"- ",ROUND(X80*100/V56,2)))</f>
        <v>7.09</v>
      </c>
      <c r="AC80" s="30">
        <f>IF(Y80="","",IF(Y80=0,"- ",ROUND(Y80*100/V56,2)))</f>
        <v>6.71</v>
      </c>
      <c r="AD80" s="18"/>
      <c r="AE80" s="25"/>
      <c r="AF80" s="25"/>
      <c r="AG80" s="25"/>
      <c r="AH80" s="25"/>
      <c r="AI80" s="25"/>
      <c r="AJ80" s="25"/>
      <c r="AK80" s="25"/>
      <c r="AL80" s="19"/>
    </row>
    <row r="81" spans="2:38" ht="13.5">
      <c r="B81" s="26" t="s">
        <v>43</v>
      </c>
      <c r="C81" s="65">
        <v>992171</v>
      </c>
      <c r="D81" s="66"/>
      <c r="E81" s="27">
        <v>492669</v>
      </c>
      <c r="F81" s="28">
        <v>499502</v>
      </c>
      <c r="G81" s="67">
        <f>IF(C81="","",IF(C81=0,"- ",ROUND(C81*100/C56,2)))</f>
        <v>71.09</v>
      </c>
      <c r="H81" s="68"/>
      <c r="I81" s="29">
        <f>IF(E81="","",IF(E81=0,"- ",ROUND(E81*100/C56,2)))</f>
        <v>35.3</v>
      </c>
      <c r="J81" s="30">
        <f>IF(F81="","",IF(F81=0,"- ",ROUND(F81*100/C56,2)))</f>
        <v>35.79</v>
      </c>
      <c r="K81" s="18"/>
      <c r="L81" s="25"/>
      <c r="M81" s="25"/>
      <c r="N81" s="25"/>
      <c r="O81" s="25"/>
      <c r="P81" s="25"/>
      <c r="Q81" s="25"/>
      <c r="R81" s="25"/>
      <c r="S81" s="19"/>
      <c r="U81" s="26" t="s">
        <v>43</v>
      </c>
      <c r="V81" s="65">
        <v>988687</v>
      </c>
      <c r="W81" s="66"/>
      <c r="X81" s="27">
        <v>491049</v>
      </c>
      <c r="Y81" s="28">
        <v>497638</v>
      </c>
      <c r="Z81" s="67">
        <f>IF(V81="","",IF(V81=0,"- ",ROUND(V81*100/V56,2)))</f>
        <v>70.71</v>
      </c>
      <c r="AA81" s="68"/>
      <c r="AB81" s="29">
        <f>IF(X81="","",IF(X81=0,"- ",ROUND(X81*100/V56,2)))</f>
        <v>35.12</v>
      </c>
      <c r="AC81" s="30">
        <f>IF(Y81="","",IF(Y81=0,"- ",ROUND(Y81*100/V56,2)))</f>
        <v>35.59</v>
      </c>
      <c r="AD81" s="18"/>
      <c r="AE81" s="25"/>
      <c r="AF81" s="25"/>
      <c r="AG81" s="25"/>
      <c r="AH81" s="25"/>
      <c r="AI81" s="25"/>
      <c r="AJ81" s="25"/>
      <c r="AK81" s="25"/>
      <c r="AL81" s="19"/>
    </row>
    <row r="82" spans="2:38" ht="13.5">
      <c r="B82" s="55" t="s">
        <v>44</v>
      </c>
      <c r="C82" s="59">
        <v>203971</v>
      </c>
      <c r="D82" s="60"/>
      <c r="E82" s="42">
        <v>78765</v>
      </c>
      <c r="F82" s="43">
        <v>125206</v>
      </c>
      <c r="G82" s="61">
        <f>IF(C82="","",IF(C82=0,"- ",ROUND(C82*100/C56,2)))</f>
        <v>14.62</v>
      </c>
      <c r="H82" s="62"/>
      <c r="I82" s="36">
        <f>IF(E82="","",IF(E82=0,"- ",ROUND(E82*100/C56,2)))</f>
        <v>5.64</v>
      </c>
      <c r="J82" s="37">
        <f>IF(F82="","",IF(F82=0,"- ",ROUND(F82*100/C56,2)))</f>
        <v>8.97</v>
      </c>
      <c r="K82" s="44"/>
      <c r="L82" s="45"/>
      <c r="M82" s="45"/>
      <c r="N82" s="45"/>
      <c r="O82" s="45"/>
      <c r="P82" s="45"/>
      <c r="Q82" s="45"/>
      <c r="R82" s="45"/>
      <c r="S82" s="46"/>
      <c r="U82" s="55" t="s">
        <v>44</v>
      </c>
      <c r="V82" s="59">
        <v>216585</v>
      </c>
      <c r="W82" s="60"/>
      <c r="X82" s="42">
        <v>84552</v>
      </c>
      <c r="Y82" s="43">
        <v>132033</v>
      </c>
      <c r="Z82" s="61">
        <f>IF(V82="","",IF(V82=0,"- ",ROUND(V82*100/V56,2)))</f>
        <v>15.49</v>
      </c>
      <c r="AA82" s="62"/>
      <c r="AB82" s="36">
        <f>IF(X82="","",IF(X82=0,"- ",ROUND(X82*100/V56,2)))</f>
        <v>6.05</v>
      </c>
      <c r="AC82" s="37">
        <f>IF(Y82="","",IF(Y82=0,"- ",ROUND(Y82*100/V56,2)))</f>
        <v>9.44</v>
      </c>
      <c r="AD82" s="44"/>
      <c r="AE82" s="45"/>
      <c r="AF82" s="45"/>
      <c r="AG82" s="45"/>
      <c r="AH82" s="45"/>
      <c r="AI82" s="45"/>
      <c r="AJ82" s="45"/>
      <c r="AK82" s="45"/>
      <c r="AL82" s="46"/>
    </row>
    <row r="85" spans="10:30" ht="13.5">
      <c r="J85" s="63"/>
      <c r="K85" s="64"/>
      <c r="AC85" s="63"/>
      <c r="AD85" s="64"/>
    </row>
  </sheetData>
  <mergeCells count="331">
    <mergeCell ref="B1:S2"/>
    <mergeCell ref="F5:O6"/>
    <mergeCell ref="B7:C8"/>
    <mergeCell ref="F7:O7"/>
    <mergeCell ref="D8:E8"/>
    <mergeCell ref="F8:G8"/>
    <mergeCell ref="H8:I8"/>
    <mergeCell ref="J8:K8"/>
    <mergeCell ref="L8:M8"/>
    <mergeCell ref="N8:O8"/>
    <mergeCell ref="L10:M10"/>
    <mergeCell ref="N10:O10"/>
    <mergeCell ref="P10:Q10"/>
    <mergeCell ref="L54:R55"/>
    <mergeCell ref="F11:O12"/>
    <mergeCell ref="C13:F13"/>
    <mergeCell ref="G13:J13"/>
    <mergeCell ref="C14:D14"/>
    <mergeCell ref="G14:H14"/>
    <mergeCell ref="L13:R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41:D41"/>
    <mergeCell ref="G41:H41"/>
    <mergeCell ref="C37:D37"/>
    <mergeCell ref="G37:H37"/>
    <mergeCell ref="C38:D38"/>
    <mergeCell ref="G38:H38"/>
    <mergeCell ref="C39:D39"/>
    <mergeCell ref="G39:H39"/>
    <mergeCell ref="C40:D40"/>
    <mergeCell ref="G40:H40"/>
    <mergeCell ref="F46:O47"/>
    <mergeCell ref="G56:H56"/>
    <mergeCell ref="C57:D57"/>
    <mergeCell ref="G57:H57"/>
    <mergeCell ref="N51:O51"/>
    <mergeCell ref="J49:K49"/>
    <mergeCell ref="L49:M49"/>
    <mergeCell ref="N49:O49"/>
    <mergeCell ref="P49:Q49"/>
    <mergeCell ref="B51:C51"/>
    <mergeCell ref="D51:E51"/>
    <mergeCell ref="F51:G51"/>
    <mergeCell ref="H51:I51"/>
    <mergeCell ref="J51:K51"/>
    <mergeCell ref="L51:M51"/>
    <mergeCell ref="C58:D58"/>
    <mergeCell ref="G58:H58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G80:H80"/>
    <mergeCell ref="C81:D81"/>
    <mergeCell ref="G81:H81"/>
    <mergeCell ref="C78:D78"/>
    <mergeCell ref="G78:H78"/>
    <mergeCell ref="C79:D79"/>
    <mergeCell ref="G79:H79"/>
    <mergeCell ref="B44:S45"/>
    <mergeCell ref="R48:S48"/>
    <mergeCell ref="R49:S49"/>
    <mergeCell ref="R51:S51"/>
    <mergeCell ref="P51:Q51"/>
    <mergeCell ref="B48:C49"/>
    <mergeCell ref="F48:O48"/>
    <mergeCell ref="D49:E49"/>
    <mergeCell ref="F49:G49"/>
    <mergeCell ref="H49:I49"/>
    <mergeCell ref="B3:S4"/>
    <mergeCell ref="R7:S7"/>
    <mergeCell ref="R8:S8"/>
    <mergeCell ref="R10:S10"/>
    <mergeCell ref="P8:Q8"/>
    <mergeCell ref="B10:C10"/>
    <mergeCell ref="D10:E10"/>
    <mergeCell ref="F10:G10"/>
    <mergeCell ref="H10:I10"/>
    <mergeCell ref="J10:K10"/>
    <mergeCell ref="J85:K85"/>
    <mergeCell ref="F52:O53"/>
    <mergeCell ref="C54:F54"/>
    <mergeCell ref="G54:J54"/>
    <mergeCell ref="C55:D55"/>
    <mergeCell ref="G55:H55"/>
    <mergeCell ref="C56:D56"/>
    <mergeCell ref="C82:D82"/>
    <mergeCell ref="G82:H82"/>
    <mergeCell ref="C80:D80"/>
    <mergeCell ref="U3:AL4"/>
    <mergeCell ref="Y5:AH6"/>
    <mergeCell ref="U7:V8"/>
    <mergeCell ref="Y7:AH7"/>
    <mergeCell ref="AK7:AL7"/>
    <mergeCell ref="W8:X8"/>
    <mergeCell ref="Y8:Z8"/>
    <mergeCell ref="AA8:AB8"/>
    <mergeCell ref="AC8:AD8"/>
    <mergeCell ref="AE8:AF8"/>
    <mergeCell ref="AG8:AH8"/>
    <mergeCell ref="AI8:AJ8"/>
    <mergeCell ref="AK8:AL8"/>
    <mergeCell ref="AI10:AJ10"/>
    <mergeCell ref="AK10:AL10"/>
    <mergeCell ref="Z14:AA14"/>
    <mergeCell ref="U10:V10"/>
    <mergeCell ref="W10:X10"/>
    <mergeCell ref="Y10:Z10"/>
    <mergeCell ref="AA10:AB10"/>
    <mergeCell ref="AC10:AD10"/>
    <mergeCell ref="AE10:AF10"/>
    <mergeCell ref="AG10:AH10"/>
    <mergeCell ref="V15:W15"/>
    <mergeCell ref="Z15:AA15"/>
    <mergeCell ref="Y11:AH12"/>
    <mergeCell ref="V13:Y13"/>
    <mergeCell ref="Z13:AC13"/>
    <mergeCell ref="AE13:AK14"/>
    <mergeCell ref="V14:W14"/>
    <mergeCell ref="V16:W16"/>
    <mergeCell ref="Z16:AA16"/>
    <mergeCell ref="V17:W17"/>
    <mergeCell ref="Z17:AA17"/>
    <mergeCell ref="V18:W18"/>
    <mergeCell ref="Z18:AA18"/>
    <mergeCell ref="V19:W19"/>
    <mergeCell ref="Z19:AA19"/>
    <mergeCell ref="V20:W20"/>
    <mergeCell ref="Z20:AA20"/>
    <mergeCell ref="V21:W21"/>
    <mergeCell ref="Z21:AA21"/>
    <mergeCell ref="V22:W22"/>
    <mergeCell ref="Z22:AA22"/>
    <mergeCell ref="V23:W23"/>
    <mergeCell ref="Z23:AA23"/>
    <mergeCell ref="V24:W24"/>
    <mergeCell ref="Z24:AA24"/>
    <mergeCell ref="V25:W25"/>
    <mergeCell ref="Z25:AA25"/>
    <mergeCell ref="V26:W26"/>
    <mergeCell ref="Z26:AA26"/>
    <mergeCell ref="V27:W27"/>
    <mergeCell ref="Z27:AA27"/>
    <mergeCell ref="V28:W28"/>
    <mergeCell ref="Z28:AA28"/>
    <mergeCell ref="V29:W29"/>
    <mergeCell ref="Z29:AA29"/>
    <mergeCell ref="V30:W30"/>
    <mergeCell ref="Z30:AA30"/>
    <mergeCell ref="V31:W31"/>
    <mergeCell ref="Z31:AA31"/>
    <mergeCell ref="V32:W32"/>
    <mergeCell ref="Z32:AA32"/>
    <mergeCell ref="V33:W33"/>
    <mergeCell ref="Z33:AA33"/>
    <mergeCell ref="V34:W34"/>
    <mergeCell ref="Z34:AA34"/>
    <mergeCell ref="V35:W35"/>
    <mergeCell ref="Z35:AA35"/>
    <mergeCell ref="V36:W36"/>
    <mergeCell ref="Z36:AA36"/>
    <mergeCell ref="V37:W37"/>
    <mergeCell ref="Z37:AA37"/>
    <mergeCell ref="V38:W38"/>
    <mergeCell ref="Z38:AA38"/>
    <mergeCell ref="V39:W39"/>
    <mergeCell ref="Z39:AA39"/>
    <mergeCell ref="V40:W40"/>
    <mergeCell ref="Z40:AA40"/>
    <mergeCell ref="V41:W41"/>
    <mergeCell ref="Z41:AA41"/>
    <mergeCell ref="U44:AL45"/>
    <mergeCell ref="Y46:AH47"/>
    <mergeCell ref="U48:V49"/>
    <mergeCell ref="Y48:AH48"/>
    <mergeCell ref="AK48:AL48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Y52:AH53"/>
    <mergeCell ref="V54:Y54"/>
    <mergeCell ref="Z54:AC54"/>
    <mergeCell ref="AE54:AK55"/>
    <mergeCell ref="V55:W55"/>
    <mergeCell ref="Z55:AA55"/>
    <mergeCell ref="V56:W56"/>
    <mergeCell ref="Z56:AA56"/>
    <mergeCell ref="V57:W57"/>
    <mergeCell ref="Z57:AA57"/>
    <mergeCell ref="V58:W58"/>
    <mergeCell ref="Z58:AA58"/>
    <mergeCell ref="V59:W59"/>
    <mergeCell ref="Z59:AA59"/>
    <mergeCell ref="V60:W60"/>
    <mergeCell ref="Z60:AA60"/>
    <mergeCell ref="V61:W61"/>
    <mergeCell ref="Z61:AA61"/>
    <mergeCell ref="V62:W62"/>
    <mergeCell ref="Z62:AA62"/>
    <mergeCell ref="V63:W63"/>
    <mergeCell ref="Z63:AA63"/>
    <mergeCell ref="V64:W64"/>
    <mergeCell ref="Z64:AA64"/>
    <mergeCell ref="V65:W65"/>
    <mergeCell ref="Z65:AA65"/>
    <mergeCell ref="V66:W66"/>
    <mergeCell ref="Z66:AA66"/>
    <mergeCell ref="V67:W67"/>
    <mergeCell ref="Z67:AA67"/>
    <mergeCell ref="V68:W68"/>
    <mergeCell ref="Z68:AA68"/>
    <mergeCell ref="V69:W69"/>
    <mergeCell ref="Z69:AA69"/>
    <mergeCell ref="V70:W70"/>
    <mergeCell ref="Z70:AA70"/>
    <mergeCell ref="V71:W71"/>
    <mergeCell ref="Z71:AA71"/>
    <mergeCell ref="V72:W72"/>
    <mergeCell ref="Z72:AA72"/>
    <mergeCell ref="V73:W73"/>
    <mergeCell ref="Z73:AA73"/>
    <mergeCell ref="V74:W74"/>
    <mergeCell ref="Z74:AA74"/>
    <mergeCell ref="V75:W75"/>
    <mergeCell ref="Z75:AA75"/>
    <mergeCell ref="V76:W76"/>
    <mergeCell ref="Z76:AA76"/>
    <mergeCell ref="V77:W77"/>
    <mergeCell ref="Z77:AA77"/>
    <mergeCell ref="V78:W78"/>
    <mergeCell ref="Z78:AA78"/>
    <mergeCell ref="V79:W79"/>
    <mergeCell ref="Z79:AA79"/>
    <mergeCell ref="V82:W82"/>
    <mergeCell ref="Z82:AA82"/>
    <mergeCell ref="AC85:AD85"/>
    <mergeCell ref="V80:W80"/>
    <mergeCell ref="Z80:AA80"/>
    <mergeCell ref="V81:W81"/>
    <mergeCell ref="Z81:AA81"/>
  </mergeCells>
  <printOptions/>
  <pageMargins left="0.5905511811023623" right="0.5118110236220472" top="0.6692913385826772" bottom="0.5905511811023623" header="0.5118110236220472" footer="0.5118110236220472"/>
  <pageSetup horizontalDpi="600" verticalDpi="600" orientation="landscape" paperSize="9" scale="49" r:id="rId2"/>
  <rowBreaks count="1" manualBreakCount="1">
    <brk id="83" max="3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AL85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4" width="5.125" style="0" customWidth="1"/>
    <col min="5" max="6" width="9.625" style="0" customWidth="1"/>
    <col min="7" max="8" width="5.125" style="0" customWidth="1"/>
    <col min="9" max="10" width="9.625" style="0" customWidth="1"/>
    <col min="11" max="12" width="5.125" style="0" customWidth="1"/>
    <col min="13" max="14" width="9.625" style="0" customWidth="1"/>
    <col min="15" max="16" width="5.125" style="0" customWidth="1"/>
    <col min="17" max="18" width="9.625" style="0" customWidth="1"/>
    <col min="19" max="19" width="5.125" style="0" customWidth="1"/>
    <col min="20" max="20" width="8.625" style="0" customWidth="1"/>
    <col min="21" max="21" width="10.625" style="0" customWidth="1"/>
    <col min="22" max="23" width="5.125" style="0" customWidth="1"/>
    <col min="24" max="25" width="9.625" style="0" customWidth="1"/>
    <col min="26" max="27" width="5.125" style="0" customWidth="1"/>
    <col min="28" max="29" width="9.625" style="0" customWidth="1"/>
    <col min="30" max="31" width="5.125" style="0" customWidth="1"/>
    <col min="32" max="33" width="9.625" style="0" customWidth="1"/>
    <col min="34" max="35" width="5.125" style="0" customWidth="1"/>
    <col min="36" max="37" width="9.625" style="0" customWidth="1"/>
    <col min="38" max="38" width="5.125" style="0" customWidth="1"/>
  </cols>
  <sheetData>
    <row r="1" spans="2:19" ht="13.5" customHeight="1">
      <c r="B1" s="93" t="s">
        <v>63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2:38" ht="13.5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AJ2" s="1"/>
      <c r="AK2" s="1"/>
      <c r="AL2" s="1"/>
    </row>
    <row r="3" spans="2:38" ht="13.5" customHeight="1">
      <c r="B3" s="86" t="s">
        <v>53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U3" s="86" t="s">
        <v>56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38" ht="13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2:38" ht="13.5" customHeight="1">
      <c r="B5" s="2"/>
      <c r="C5" s="3"/>
      <c r="D5" s="3"/>
      <c r="E5" s="3"/>
      <c r="F5" s="79" t="s">
        <v>0</v>
      </c>
      <c r="G5" s="80"/>
      <c r="H5" s="80"/>
      <c r="I5" s="80"/>
      <c r="J5" s="80"/>
      <c r="K5" s="80"/>
      <c r="L5" s="80"/>
      <c r="M5" s="80"/>
      <c r="N5" s="80"/>
      <c r="O5" s="81"/>
      <c r="P5" s="3"/>
      <c r="Q5" s="3"/>
      <c r="R5" s="3"/>
      <c r="S5" s="4"/>
      <c r="U5" s="2"/>
      <c r="V5" s="3"/>
      <c r="W5" s="3"/>
      <c r="X5" s="3"/>
      <c r="Y5" s="79" t="s">
        <v>0</v>
      </c>
      <c r="Z5" s="80"/>
      <c r="AA5" s="80"/>
      <c r="AB5" s="80"/>
      <c r="AC5" s="80"/>
      <c r="AD5" s="80"/>
      <c r="AE5" s="80"/>
      <c r="AF5" s="80"/>
      <c r="AG5" s="80"/>
      <c r="AH5" s="81"/>
      <c r="AI5" s="3"/>
      <c r="AJ5" s="3"/>
      <c r="AK5" s="3"/>
      <c r="AL5" s="4"/>
    </row>
    <row r="6" spans="2:38" ht="13.5" customHeight="1">
      <c r="B6" s="5"/>
      <c r="C6" s="6"/>
      <c r="D6" s="6"/>
      <c r="E6" s="6"/>
      <c r="F6" s="79"/>
      <c r="G6" s="80"/>
      <c r="H6" s="80"/>
      <c r="I6" s="80"/>
      <c r="J6" s="80"/>
      <c r="K6" s="80"/>
      <c r="L6" s="80"/>
      <c r="M6" s="80"/>
      <c r="N6" s="80"/>
      <c r="O6" s="81"/>
      <c r="P6" s="6"/>
      <c r="Q6" s="6"/>
      <c r="R6" s="6"/>
      <c r="S6" s="7"/>
      <c r="U6" s="5"/>
      <c r="V6" s="6"/>
      <c r="W6" s="6"/>
      <c r="X6" s="6"/>
      <c r="Y6" s="79"/>
      <c r="Z6" s="80"/>
      <c r="AA6" s="80"/>
      <c r="AB6" s="80"/>
      <c r="AC6" s="80"/>
      <c r="AD6" s="80"/>
      <c r="AE6" s="80"/>
      <c r="AF6" s="80"/>
      <c r="AG6" s="80"/>
      <c r="AH6" s="81"/>
      <c r="AI6" s="6"/>
      <c r="AJ6" s="6"/>
      <c r="AK6" s="6"/>
      <c r="AL6" s="7"/>
    </row>
    <row r="7" spans="2:38" ht="13.5">
      <c r="B7" s="84" t="s">
        <v>1</v>
      </c>
      <c r="C7" s="84"/>
      <c r="D7" s="8"/>
      <c r="E7" s="9"/>
      <c r="F7" s="89" t="s">
        <v>2</v>
      </c>
      <c r="G7" s="90"/>
      <c r="H7" s="90"/>
      <c r="I7" s="90"/>
      <c r="J7" s="90"/>
      <c r="K7" s="90"/>
      <c r="L7" s="90"/>
      <c r="M7" s="90"/>
      <c r="N7" s="90"/>
      <c r="O7" s="91"/>
      <c r="P7" s="9"/>
      <c r="Q7" s="10"/>
      <c r="R7" s="92" t="s">
        <v>3</v>
      </c>
      <c r="S7" s="92"/>
      <c r="U7" s="84" t="s">
        <v>1</v>
      </c>
      <c r="V7" s="84"/>
      <c r="W7" s="8"/>
      <c r="X7" s="9"/>
      <c r="Y7" s="89" t="s">
        <v>2</v>
      </c>
      <c r="Z7" s="90"/>
      <c r="AA7" s="90"/>
      <c r="AB7" s="90"/>
      <c r="AC7" s="90"/>
      <c r="AD7" s="90"/>
      <c r="AE7" s="90"/>
      <c r="AF7" s="90"/>
      <c r="AG7" s="90"/>
      <c r="AH7" s="91"/>
      <c r="AI7" s="9"/>
      <c r="AJ7" s="10"/>
      <c r="AK7" s="92" t="s">
        <v>3</v>
      </c>
      <c r="AL7" s="92"/>
    </row>
    <row r="8" spans="2:38" ht="13.5">
      <c r="B8" s="82"/>
      <c r="C8" s="82"/>
      <c r="D8" s="82" t="s">
        <v>4</v>
      </c>
      <c r="E8" s="82"/>
      <c r="F8" s="82" t="s">
        <v>5</v>
      </c>
      <c r="G8" s="82"/>
      <c r="H8" s="82" t="s">
        <v>6</v>
      </c>
      <c r="I8" s="82"/>
      <c r="J8" s="82" t="s">
        <v>7</v>
      </c>
      <c r="K8" s="82"/>
      <c r="L8" s="82" t="s">
        <v>8</v>
      </c>
      <c r="M8" s="82"/>
      <c r="N8" s="82" t="s">
        <v>9</v>
      </c>
      <c r="O8" s="82"/>
      <c r="P8" s="82" t="s">
        <v>10</v>
      </c>
      <c r="Q8" s="82"/>
      <c r="R8" s="84" t="s">
        <v>11</v>
      </c>
      <c r="S8" s="85"/>
      <c r="U8" s="82"/>
      <c r="V8" s="82"/>
      <c r="W8" s="82" t="s">
        <v>4</v>
      </c>
      <c r="X8" s="82"/>
      <c r="Y8" s="82" t="s">
        <v>5</v>
      </c>
      <c r="Z8" s="82"/>
      <c r="AA8" s="82" t="s">
        <v>6</v>
      </c>
      <c r="AB8" s="82"/>
      <c r="AC8" s="82" t="s">
        <v>7</v>
      </c>
      <c r="AD8" s="82"/>
      <c r="AE8" s="82" t="s">
        <v>8</v>
      </c>
      <c r="AF8" s="82"/>
      <c r="AG8" s="82" t="s">
        <v>9</v>
      </c>
      <c r="AH8" s="82"/>
      <c r="AI8" s="82" t="s">
        <v>10</v>
      </c>
      <c r="AJ8" s="82"/>
      <c r="AK8" s="84" t="s">
        <v>11</v>
      </c>
      <c r="AL8" s="85"/>
    </row>
    <row r="9" spans="2:38" ht="13.5"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4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4"/>
    </row>
    <row r="10" spans="2:38" ht="13.5">
      <c r="B10" s="77">
        <v>579210</v>
      </c>
      <c r="C10" s="77"/>
      <c r="D10" s="77">
        <v>210986</v>
      </c>
      <c r="E10" s="77"/>
      <c r="F10" s="77">
        <v>129911</v>
      </c>
      <c r="G10" s="77"/>
      <c r="H10" s="77">
        <v>95609</v>
      </c>
      <c r="I10" s="77"/>
      <c r="J10" s="77">
        <v>93740</v>
      </c>
      <c r="K10" s="77"/>
      <c r="L10" s="77">
        <v>34910</v>
      </c>
      <c r="M10" s="77"/>
      <c r="N10" s="77">
        <v>10275</v>
      </c>
      <c r="O10" s="77"/>
      <c r="P10" s="77">
        <v>3779</v>
      </c>
      <c r="Q10" s="77"/>
      <c r="R10" s="78">
        <f>IF(C15="","",ROUND(C15/B10,2))</f>
        <v>2.41</v>
      </c>
      <c r="S10" s="78"/>
      <c r="U10" s="77">
        <v>589003</v>
      </c>
      <c r="V10" s="77"/>
      <c r="W10" s="77">
        <v>218215</v>
      </c>
      <c r="X10" s="77"/>
      <c r="Y10" s="77">
        <v>136291</v>
      </c>
      <c r="Z10" s="77"/>
      <c r="AA10" s="77">
        <v>97827</v>
      </c>
      <c r="AB10" s="77"/>
      <c r="AC10" s="77">
        <v>90838</v>
      </c>
      <c r="AD10" s="77"/>
      <c r="AE10" s="77">
        <v>32990</v>
      </c>
      <c r="AF10" s="77"/>
      <c r="AG10" s="77">
        <v>9407</v>
      </c>
      <c r="AH10" s="77"/>
      <c r="AI10" s="77">
        <v>3435</v>
      </c>
      <c r="AJ10" s="77"/>
      <c r="AK10" s="78">
        <f>IF(V15="","",ROUND(V15/U10,2))</f>
        <v>2.37</v>
      </c>
      <c r="AL10" s="78"/>
    </row>
    <row r="11" spans="2:38" ht="13.5" customHeight="1">
      <c r="B11" s="2"/>
      <c r="C11" s="3"/>
      <c r="D11" s="3"/>
      <c r="E11" s="3"/>
      <c r="F11" s="79" t="s">
        <v>12</v>
      </c>
      <c r="G11" s="80"/>
      <c r="H11" s="80"/>
      <c r="I11" s="80"/>
      <c r="J11" s="80"/>
      <c r="K11" s="80"/>
      <c r="L11" s="80"/>
      <c r="M11" s="80"/>
      <c r="N11" s="80"/>
      <c r="O11" s="81"/>
      <c r="P11" s="3"/>
      <c r="Q11" s="3"/>
      <c r="R11" s="3"/>
      <c r="S11" s="4"/>
      <c r="U11" s="2"/>
      <c r="V11" s="3"/>
      <c r="W11" s="3"/>
      <c r="X11" s="3"/>
      <c r="Y11" s="79" t="s">
        <v>12</v>
      </c>
      <c r="Z11" s="80"/>
      <c r="AA11" s="80"/>
      <c r="AB11" s="80"/>
      <c r="AC11" s="80"/>
      <c r="AD11" s="80"/>
      <c r="AE11" s="80"/>
      <c r="AF11" s="80"/>
      <c r="AG11" s="80"/>
      <c r="AH11" s="81"/>
      <c r="AI11" s="3"/>
      <c r="AJ11" s="3"/>
      <c r="AK11" s="3"/>
      <c r="AL11" s="4"/>
    </row>
    <row r="12" spans="2:38" ht="13.5" customHeight="1">
      <c r="B12" s="5"/>
      <c r="C12" s="6"/>
      <c r="D12" s="6"/>
      <c r="E12" s="6"/>
      <c r="F12" s="79"/>
      <c r="G12" s="80"/>
      <c r="H12" s="80"/>
      <c r="I12" s="80"/>
      <c r="J12" s="80"/>
      <c r="K12" s="80"/>
      <c r="L12" s="80"/>
      <c r="M12" s="80"/>
      <c r="N12" s="80"/>
      <c r="O12" s="81"/>
      <c r="P12" s="6"/>
      <c r="Q12" s="6"/>
      <c r="R12" s="6"/>
      <c r="S12" s="7"/>
      <c r="U12" s="5"/>
      <c r="V12" s="6"/>
      <c r="W12" s="6"/>
      <c r="X12" s="6"/>
      <c r="Y12" s="79"/>
      <c r="Z12" s="80"/>
      <c r="AA12" s="80"/>
      <c r="AB12" s="80"/>
      <c r="AC12" s="80"/>
      <c r="AD12" s="80"/>
      <c r="AE12" s="80"/>
      <c r="AF12" s="80"/>
      <c r="AG12" s="80"/>
      <c r="AH12" s="81"/>
      <c r="AI12" s="6"/>
      <c r="AJ12" s="6"/>
      <c r="AK12" s="6"/>
      <c r="AL12" s="7"/>
    </row>
    <row r="13" spans="2:38" ht="13.5">
      <c r="B13" s="15"/>
      <c r="C13" s="82" t="s">
        <v>13</v>
      </c>
      <c r="D13" s="82"/>
      <c r="E13" s="82"/>
      <c r="F13" s="82"/>
      <c r="G13" s="82" t="s">
        <v>14</v>
      </c>
      <c r="H13" s="82"/>
      <c r="I13" s="82"/>
      <c r="J13" s="82"/>
      <c r="K13" s="16"/>
      <c r="L13" s="83" t="s">
        <v>15</v>
      </c>
      <c r="M13" s="83"/>
      <c r="N13" s="83"/>
      <c r="O13" s="83"/>
      <c r="P13" s="83"/>
      <c r="Q13" s="83"/>
      <c r="R13" s="83"/>
      <c r="S13" s="14"/>
      <c r="U13" s="15"/>
      <c r="V13" s="82" t="s">
        <v>13</v>
      </c>
      <c r="W13" s="82"/>
      <c r="X13" s="82"/>
      <c r="Y13" s="82"/>
      <c r="Z13" s="82" t="s">
        <v>14</v>
      </c>
      <c r="AA13" s="82"/>
      <c r="AB13" s="82"/>
      <c r="AC13" s="82"/>
      <c r="AD13" s="16"/>
      <c r="AE13" s="83" t="s">
        <v>15</v>
      </c>
      <c r="AF13" s="83"/>
      <c r="AG13" s="83"/>
      <c r="AH13" s="83"/>
      <c r="AI13" s="83"/>
      <c r="AJ13" s="83"/>
      <c r="AK13" s="83"/>
      <c r="AL13" s="14"/>
    </row>
    <row r="14" spans="2:38" ht="13.5">
      <c r="B14" s="17"/>
      <c r="C14" s="82" t="s">
        <v>1</v>
      </c>
      <c r="D14" s="82"/>
      <c r="E14" s="11" t="s">
        <v>16</v>
      </c>
      <c r="F14" s="11" t="s">
        <v>17</v>
      </c>
      <c r="G14" s="82" t="s">
        <v>1</v>
      </c>
      <c r="H14" s="82"/>
      <c r="I14" s="11" t="s">
        <v>16</v>
      </c>
      <c r="J14" s="11" t="s">
        <v>17</v>
      </c>
      <c r="K14" s="18"/>
      <c r="L14" s="64"/>
      <c r="M14" s="64"/>
      <c r="N14" s="64"/>
      <c r="O14" s="64"/>
      <c r="P14" s="64"/>
      <c r="Q14" s="64"/>
      <c r="R14" s="64"/>
      <c r="S14" s="19"/>
      <c r="U14" s="17"/>
      <c r="V14" s="82" t="s">
        <v>1</v>
      </c>
      <c r="W14" s="82"/>
      <c r="X14" s="11" t="s">
        <v>16</v>
      </c>
      <c r="Y14" s="11" t="s">
        <v>17</v>
      </c>
      <c r="Z14" s="82" t="s">
        <v>1</v>
      </c>
      <c r="AA14" s="82"/>
      <c r="AB14" s="11" t="s">
        <v>16</v>
      </c>
      <c r="AC14" s="11" t="s">
        <v>17</v>
      </c>
      <c r="AD14" s="18"/>
      <c r="AE14" s="64"/>
      <c r="AF14" s="64"/>
      <c r="AG14" s="64"/>
      <c r="AH14" s="64"/>
      <c r="AI14" s="64"/>
      <c r="AJ14" s="64"/>
      <c r="AK14" s="64"/>
      <c r="AL14" s="19"/>
    </row>
    <row r="15" spans="2:38" ht="13.5">
      <c r="B15" s="20" t="s">
        <v>18</v>
      </c>
      <c r="C15" s="73">
        <v>1396510</v>
      </c>
      <c r="D15" s="74"/>
      <c r="E15" s="21">
        <v>673450</v>
      </c>
      <c r="F15" s="22">
        <v>723060</v>
      </c>
      <c r="G15" s="75">
        <f>IF(C15="","",IF(C15=0,"- ",ROUND(C15*100/C15,2)))</f>
        <v>100</v>
      </c>
      <c r="H15" s="76"/>
      <c r="I15" s="23">
        <f>IF(E15="","",IF(E15=0,"- ",ROUND(E15*100/C15,2)))</f>
        <v>48.22</v>
      </c>
      <c r="J15" s="24">
        <f>IF(F15="","",IF(F15=0,"- ",ROUND(F15*100/C15,2)))</f>
        <v>51.78</v>
      </c>
      <c r="K15" s="18"/>
      <c r="L15" s="25"/>
      <c r="M15" s="25"/>
      <c r="N15" s="25"/>
      <c r="P15" s="25"/>
      <c r="Q15" s="25"/>
      <c r="R15" s="25"/>
      <c r="S15" s="19"/>
      <c r="U15" s="20" t="s">
        <v>18</v>
      </c>
      <c r="V15" s="73">
        <v>1394232</v>
      </c>
      <c r="W15" s="74"/>
      <c r="X15" s="21">
        <v>670821</v>
      </c>
      <c r="Y15" s="22">
        <v>723411</v>
      </c>
      <c r="Z15" s="75">
        <f>IF(V15="","",IF(V15=0,"- ",ROUND(V15*100/V15,2)))</f>
        <v>100</v>
      </c>
      <c r="AA15" s="76"/>
      <c r="AB15" s="23">
        <f>IF(X15="","",IF(X15=0,"- ",ROUND(X15*100/V15,2)))</f>
        <v>48.11</v>
      </c>
      <c r="AC15" s="24">
        <f>IF(Y15="","",IF(Y15=0,"- ",ROUND(Y15*100/V15,2)))</f>
        <v>51.89</v>
      </c>
      <c r="AD15" s="18"/>
      <c r="AE15" s="25"/>
      <c r="AF15" s="25"/>
      <c r="AG15" s="25"/>
      <c r="AI15" s="25"/>
      <c r="AJ15" s="25"/>
      <c r="AK15" s="25"/>
      <c r="AL15" s="19"/>
    </row>
    <row r="16" spans="2:38" ht="13.5">
      <c r="B16" s="26" t="s">
        <v>19</v>
      </c>
      <c r="C16" s="65">
        <v>61939</v>
      </c>
      <c r="D16" s="66"/>
      <c r="E16" s="27">
        <v>31865</v>
      </c>
      <c r="F16" s="28">
        <v>30074</v>
      </c>
      <c r="G16" s="67">
        <f>IF(C16="","",IF(C16=0,"- ",ROUND(C16*100/C15,2)))</f>
        <v>4.44</v>
      </c>
      <c r="H16" s="68"/>
      <c r="I16" s="29">
        <f>IF(E16="","",IF(E16=0,"- ",ROUND(E16*100/C15,2)))</f>
        <v>2.28</v>
      </c>
      <c r="J16" s="30">
        <f>IF(F16="","",IF(F16=0,"- ",ROUND(F16*100/C15,2)))</f>
        <v>2.15</v>
      </c>
      <c r="K16" s="18"/>
      <c r="L16" s="25"/>
      <c r="M16" s="25"/>
      <c r="N16" s="25"/>
      <c r="O16" s="25"/>
      <c r="P16" s="25"/>
      <c r="Q16" s="25"/>
      <c r="R16" s="25"/>
      <c r="S16" s="19"/>
      <c r="U16" s="26" t="s">
        <v>19</v>
      </c>
      <c r="V16" s="65">
        <v>62468</v>
      </c>
      <c r="W16" s="66"/>
      <c r="X16" s="27">
        <v>32099</v>
      </c>
      <c r="Y16" s="28">
        <v>30369</v>
      </c>
      <c r="Z16" s="67">
        <f>IF(V16="","",IF(V16=0,"- ",ROUND(V16*100/V15,2)))</f>
        <v>4.48</v>
      </c>
      <c r="AA16" s="68"/>
      <c r="AB16" s="29">
        <f>IF(X16="","",IF(X16=0,"- ",ROUND(X16*100/V15,2)))</f>
        <v>2.3</v>
      </c>
      <c r="AC16" s="30">
        <f>IF(Y16="","",IF(Y16=0,"- ",ROUND(Y16*100/V15,2)))</f>
        <v>2.18</v>
      </c>
      <c r="AD16" s="18"/>
      <c r="AE16" s="25"/>
      <c r="AF16" s="25"/>
      <c r="AG16" s="25"/>
      <c r="AH16" s="25"/>
      <c r="AI16" s="25"/>
      <c r="AJ16" s="25"/>
      <c r="AK16" s="25"/>
      <c r="AL16" s="19"/>
    </row>
    <row r="17" spans="2:38" ht="13.5">
      <c r="B17" s="26" t="s">
        <v>20</v>
      </c>
      <c r="C17" s="65">
        <v>60280</v>
      </c>
      <c r="D17" s="66"/>
      <c r="E17" s="27">
        <v>30885</v>
      </c>
      <c r="F17" s="28">
        <v>29395</v>
      </c>
      <c r="G17" s="67">
        <f>IF(C17="","",IF(C17=0,"- ",ROUND(C17*100/C15,2)))</f>
        <v>4.32</v>
      </c>
      <c r="H17" s="68"/>
      <c r="I17" s="29">
        <f>IF(E17="","",IF(E17=0,"- ",ROUND(E17*100/C15,2)))</f>
        <v>2.21</v>
      </c>
      <c r="J17" s="30">
        <f>IF(F17="","",IF(F17=0,"- ",ROUND(F17*100/C15,2)))</f>
        <v>2.1</v>
      </c>
      <c r="K17" s="18"/>
      <c r="L17" s="25"/>
      <c r="M17" s="25"/>
      <c r="N17" s="25"/>
      <c r="O17" s="31">
        <v>100</v>
      </c>
      <c r="P17" s="25"/>
      <c r="Q17" s="25"/>
      <c r="R17" s="25"/>
      <c r="S17" s="19"/>
      <c r="U17" s="26" t="s">
        <v>20</v>
      </c>
      <c r="V17" s="65">
        <v>59004</v>
      </c>
      <c r="W17" s="66"/>
      <c r="X17" s="27">
        <v>30130</v>
      </c>
      <c r="Y17" s="28">
        <v>28874</v>
      </c>
      <c r="Z17" s="67">
        <f>IF(V17="","",IF(V17=0,"- ",ROUND(V17*100/V15,2)))</f>
        <v>4.23</v>
      </c>
      <c r="AA17" s="68"/>
      <c r="AB17" s="29">
        <f>IF(X17="","",IF(X17=0,"- ",ROUND(X17*100/V15,2)))</f>
        <v>2.16</v>
      </c>
      <c r="AC17" s="30">
        <f>IF(Y17="","",IF(Y17=0,"- ",ROUND(Y17*100/V15,2)))</f>
        <v>2.07</v>
      </c>
      <c r="AD17" s="18"/>
      <c r="AE17" s="25"/>
      <c r="AF17" s="25"/>
      <c r="AG17" s="25"/>
      <c r="AH17" s="31">
        <v>100</v>
      </c>
      <c r="AI17" s="25"/>
      <c r="AJ17" s="25"/>
      <c r="AK17" s="25"/>
      <c r="AL17" s="19"/>
    </row>
    <row r="18" spans="2:38" ht="13.5">
      <c r="B18" s="26" t="s">
        <v>21</v>
      </c>
      <c r="C18" s="65">
        <v>67892</v>
      </c>
      <c r="D18" s="66"/>
      <c r="E18" s="27">
        <v>34835</v>
      </c>
      <c r="F18" s="28">
        <v>33057</v>
      </c>
      <c r="G18" s="67">
        <f>IF(C18="","",IF(C18=0,"- ",ROUND(C18*100/C15,2)))</f>
        <v>4.86</v>
      </c>
      <c r="H18" s="68"/>
      <c r="I18" s="29">
        <f>IF(E18="","",IF(E18=0,"- ",ROUND(E18*100/C15,2)))</f>
        <v>2.49</v>
      </c>
      <c r="J18" s="30">
        <f>IF(F18="","",IF(F18=0,"- ",ROUND(F18*100/C15,2)))</f>
        <v>2.37</v>
      </c>
      <c r="K18" s="18"/>
      <c r="L18" s="25"/>
      <c r="M18" s="25"/>
      <c r="N18" s="25"/>
      <c r="O18" s="32">
        <v>95</v>
      </c>
      <c r="P18" s="25"/>
      <c r="Q18" s="25"/>
      <c r="R18" s="25"/>
      <c r="S18" s="19"/>
      <c r="U18" s="26" t="s">
        <v>21</v>
      </c>
      <c r="V18" s="65">
        <v>63810</v>
      </c>
      <c r="W18" s="66"/>
      <c r="X18" s="27">
        <v>32797</v>
      </c>
      <c r="Y18" s="28">
        <v>31013</v>
      </c>
      <c r="Z18" s="67">
        <f>IF(V18="","",IF(V18=0,"- ",ROUND(V18*100/V15,2)))</f>
        <v>4.58</v>
      </c>
      <c r="AA18" s="68"/>
      <c r="AB18" s="29">
        <f>IF(X18="","",IF(X18=0,"- ",ROUND(X18*100/V15,2)))</f>
        <v>2.35</v>
      </c>
      <c r="AC18" s="30">
        <f>IF(Y18="","",IF(Y18=0,"- ",ROUND(Y18*100/V15,2)))</f>
        <v>2.22</v>
      </c>
      <c r="AD18" s="18"/>
      <c r="AE18" s="25"/>
      <c r="AF18" s="25"/>
      <c r="AG18" s="25"/>
      <c r="AH18" s="32">
        <v>95</v>
      </c>
      <c r="AI18" s="25"/>
      <c r="AJ18" s="25"/>
      <c r="AK18" s="25"/>
      <c r="AL18" s="19"/>
    </row>
    <row r="19" spans="2:38" ht="13.5">
      <c r="B19" s="26" t="s">
        <v>22</v>
      </c>
      <c r="C19" s="65">
        <v>81984</v>
      </c>
      <c r="D19" s="66"/>
      <c r="E19" s="27">
        <v>41839</v>
      </c>
      <c r="F19" s="28">
        <v>40145</v>
      </c>
      <c r="G19" s="67">
        <f>IF(C19="","",IF(C19=0,"- ",ROUND(C19*100/C15,2)))</f>
        <v>5.87</v>
      </c>
      <c r="H19" s="68"/>
      <c r="I19" s="29">
        <f>IF(E19="","",IF(E19=0,"- ",ROUND(E19*100/C15,2)))</f>
        <v>3</v>
      </c>
      <c r="J19" s="30">
        <f>IF(F19="","",IF(F19=0,"- ",ROUND(F19*100/C15,2)))</f>
        <v>2.87</v>
      </c>
      <c r="K19" s="18"/>
      <c r="L19" s="25"/>
      <c r="M19" s="25"/>
      <c r="N19" s="25"/>
      <c r="O19" s="32">
        <v>90</v>
      </c>
      <c r="P19" s="25"/>
      <c r="Q19" s="25"/>
      <c r="R19" s="25"/>
      <c r="S19" s="19"/>
      <c r="U19" s="26" t="s">
        <v>22</v>
      </c>
      <c r="V19" s="65">
        <v>77180</v>
      </c>
      <c r="W19" s="66"/>
      <c r="X19" s="27">
        <v>39202</v>
      </c>
      <c r="Y19" s="28">
        <v>37978</v>
      </c>
      <c r="Z19" s="67">
        <f>IF(V19="","",IF(V19=0,"- ",ROUND(V19*100/V15,2)))</f>
        <v>5.54</v>
      </c>
      <c r="AA19" s="68"/>
      <c r="AB19" s="29">
        <f>IF(X19="","",IF(X19=0,"- ",ROUND(X19*100/V15,2)))</f>
        <v>2.81</v>
      </c>
      <c r="AC19" s="30">
        <f>IF(Y19="","",IF(Y19=0,"- ",ROUND(Y19*100/V15,2)))</f>
        <v>2.72</v>
      </c>
      <c r="AD19" s="18"/>
      <c r="AE19" s="25"/>
      <c r="AF19" s="25"/>
      <c r="AG19" s="25"/>
      <c r="AH19" s="32">
        <v>90</v>
      </c>
      <c r="AI19" s="25"/>
      <c r="AJ19" s="25"/>
      <c r="AK19" s="25"/>
      <c r="AL19" s="19"/>
    </row>
    <row r="20" spans="2:38" ht="13.5">
      <c r="B20" s="26" t="s">
        <v>23</v>
      </c>
      <c r="C20" s="65">
        <v>129279</v>
      </c>
      <c r="D20" s="66"/>
      <c r="E20" s="27">
        <v>66883</v>
      </c>
      <c r="F20" s="28">
        <v>62396</v>
      </c>
      <c r="G20" s="67">
        <f>IF(C20="","",IF(C20=0,"- ",ROUND(C20*100/C15,2)))</f>
        <v>9.26</v>
      </c>
      <c r="H20" s="68"/>
      <c r="I20" s="29">
        <f>IF(E20="","",IF(E20=0,"- ",ROUND(E20*100/C15,2)))</f>
        <v>4.79</v>
      </c>
      <c r="J20" s="30">
        <f>IF(F20="","",IF(F20=0,"- ",ROUND(F20*100/C15,2)))</f>
        <v>4.47</v>
      </c>
      <c r="K20" s="18"/>
      <c r="L20" s="25"/>
      <c r="M20" s="25"/>
      <c r="N20" s="25"/>
      <c r="O20" s="32">
        <v>85</v>
      </c>
      <c r="P20" s="25"/>
      <c r="Q20" s="25"/>
      <c r="R20" s="25"/>
      <c r="S20" s="19"/>
      <c r="U20" s="26" t="s">
        <v>23</v>
      </c>
      <c r="V20" s="65">
        <v>116250</v>
      </c>
      <c r="W20" s="66"/>
      <c r="X20" s="27">
        <v>59689</v>
      </c>
      <c r="Y20" s="28">
        <v>56561</v>
      </c>
      <c r="Z20" s="67">
        <f>IF(V20="","",IF(V20=0,"- ",ROUND(V20*100/V15,2)))</f>
        <v>8.34</v>
      </c>
      <c r="AA20" s="68"/>
      <c r="AB20" s="29">
        <f>IF(X20="","",IF(X20=0,"- ",ROUND(X20*100/V15,2)))</f>
        <v>4.28</v>
      </c>
      <c r="AC20" s="30">
        <f>IF(Y20="","",IF(Y20=0,"- ",ROUND(Y20*100/V15,2)))</f>
        <v>4.06</v>
      </c>
      <c r="AD20" s="18"/>
      <c r="AE20" s="25"/>
      <c r="AF20" s="25"/>
      <c r="AG20" s="25"/>
      <c r="AH20" s="32">
        <v>85</v>
      </c>
      <c r="AI20" s="25"/>
      <c r="AJ20" s="25"/>
      <c r="AK20" s="25"/>
      <c r="AL20" s="19"/>
    </row>
    <row r="21" spans="2:38" ht="13.5">
      <c r="B21" s="26" t="s">
        <v>24</v>
      </c>
      <c r="C21" s="65">
        <v>119484</v>
      </c>
      <c r="D21" s="66"/>
      <c r="E21" s="27">
        <v>59955</v>
      </c>
      <c r="F21" s="28">
        <v>59529</v>
      </c>
      <c r="G21" s="67">
        <f>IF(C21="","",IF(C21=0,"- ",ROUND(C21*100/C15,2)))</f>
        <v>8.56</v>
      </c>
      <c r="H21" s="68"/>
      <c r="I21" s="29">
        <f>IF(E21="","",IF(E21=0,"- ",ROUND(E21*100/C15,2)))</f>
        <v>4.29</v>
      </c>
      <c r="J21" s="30">
        <f>IF(F21="","",IF(F21=0,"- ",ROUND(F21*100/C15,2)))</f>
        <v>4.26</v>
      </c>
      <c r="K21" s="18"/>
      <c r="L21" s="25"/>
      <c r="M21" s="25"/>
      <c r="N21" s="25"/>
      <c r="O21" s="32">
        <v>80</v>
      </c>
      <c r="P21" s="25"/>
      <c r="Q21" s="25"/>
      <c r="R21" s="25"/>
      <c r="S21" s="19"/>
      <c r="U21" s="26" t="s">
        <v>24</v>
      </c>
      <c r="V21" s="65">
        <v>122344</v>
      </c>
      <c r="W21" s="66"/>
      <c r="X21" s="27">
        <v>61317</v>
      </c>
      <c r="Y21" s="28">
        <v>61027</v>
      </c>
      <c r="Z21" s="67">
        <f>IF(V21="","",IF(V21=0,"- ",ROUND(V21*100/V15,2)))</f>
        <v>8.78</v>
      </c>
      <c r="AA21" s="68"/>
      <c r="AB21" s="29">
        <f>IF(X21="","",IF(X21=0,"- ",ROUND(X21*100/V15,2)))</f>
        <v>4.4</v>
      </c>
      <c r="AC21" s="30">
        <f>IF(Y21="","",IF(Y21=0,"- ",ROUND(Y21*100/V15,2)))</f>
        <v>4.38</v>
      </c>
      <c r="AD21" s="18"/>
      <c r="AE21" s="25"/>
      <c r="AF21" s="25"/>
      <c r="AG21" s="25"/>
      <c r="AH21" s="32">
        <v>80</v>
      </c>
      <c r="AI21" s="25"/>
      <c r="AJ21" s="25"/>
      <c r="AK21" s="25"/>
      <c r="AL21" s="19"/>
    </row>
    <row r="22" spans="2:38" ht="13.5">
      <c r="B22" s="26" t="s">
        <v>25</v>
      </c>
      <c r="C22" s="65">
        <v>96026</v>
      </c>
      <c r="D22" s="66"/>
      <c r="E22" s="27">
        <v>48049</v>
      </c>
      <c r="F22" s="28">
        <v>47977</v>
      </c>
      <c r="G22" s="67">
        <f>IF(C22="","",IF(C22=0,"- ",ROUND(C22*100/C15,2)))</f>
        <v>6.88</v>
      </c>
      <c r="H22" s="68"/>
      <c r="I22" s="29">
        <f>IF(E22="","",IF(E22=0,"- ",ROUND(E22*100/C15,2)))</f>
        <v>3.44</v>
      </c>
      <c r="J22" s="30">
        <f>IF(F22="","",IF(F22=0,"- ",ROUND(F22*100/C15,2)))</f>
        <v>3.44</v>
      </c>
      <c r="K22" s="18"/>
      <c r="L22" s="25"/>
      <c r="M22" s="25"/>
      <c r="N22" s="25"/>
      <c r="O22" s="32">
        <v>75</v>
      </c>
      <c r="P22" s="25"/>
      <c r="Q22" s="25"/>
      <c r="R22" s="25"/>
      <c r="S22" s="19"/>
      <c r="U22" s="26" t="s">
        <v>25</v>
      </c>
      <c r="V22" s="65">
        <v>101677</v>
      </c>
      <c r="W22" s="66"/>
      <c r="X22" s="27">
        <v>50766</v>
      </c>
      <c r="Y22" s="28">
        <v>50911</v>
      </c>
      <c r="Z22" s="67">
        <f>IF(V22="","",IF(V22=0,"- ",ROUND(V22*100/V15,2)))</f>
        <v>7.29</v>
      </c>
      <c r="AA22" s="68"/>
      <c r="AB22" s="29">
        <f>IF(X22="","",IF(X22=0,"- ",ROUND(X22*100/V15,2)))</f>
        <v>3.64</v>
      </c>
      <c r="AC22" s="30">
        <f>IF(Y22="","",IF(Y22=0,"- ",ROUND(Y22*100/V15,2)))</f>
        <v>3.65</v>
      </c>
      <c r="AD22" s="18"/>
      <c r="AE22" s="25"/>
      <c r="AF22" s="25"/>
      <c r="AG22" s="25"/>
      <c r="AH22" s="32">
        <v>75</v>
      </c>
      <c r="AI22" s="25"/>
      <c r="AJ22" s="25"/>
      <c r="AK22" s="25"/>
      <c r="AL22" s="19"/>
    </row>
    <row r="23" spans="2:38" ht="13.5">
      <c r="B23" s="26" t="s">
        <v>26</v>
      </c>
      <c r="C23" s="65">
        <v>80426</v>
      </c>
      <c r="D23" s="66"/>
      <c r="E23" s="27">
        <v>40251</v>
      </c>
      <c r="F23" s="28">
        <v>40175</v>
      </c>
      <c r="G23" s="67">
        <f>IF(C23="","",IF(C23=0,"- ",ROUND(C23*100/C15,2)))</f>
        <v>5.76</v>
      </c>
      <c r="H23" s="68"/>
      <c r="I23" s="29">
        <f>IF(E23="","",IF(E23=0,"- ",ROUND(E23*100/C15,2)))</f>
        <v>2.88</v>
      </c>
      <c r="J23" s="30">
        <f>IF(F23="","",IF(F23=0,"- ",ROUND(F23*100/C15,2)))</f>
        <v>2.88</v>
      </c>
      <c r="K23" s="18"/>
      <c r="L23" s="25"/>
      <c r="M23" s="25"/>
      <c r="N23" s="25"/>
      <c r="O23" s="32">
        <v>70</v>
      </c>
      <c r="P23" s="25"/>
      <c r="Q23" s="25"/>
      <c r="R23" s="25"/>
      <c r="S23" s="19"/>
      <c r="U23" s="26" t="s">
        <v>26</v>
      </c>
      <c r="V23" s="65">
        <v>84524</v>
      </c>
      <c r="W23" s="66"/>
      <c r="X23" s="27">
        <v>42185</v>
      </c>
      <c r="Y23" s="28">
        <v>42339</v>
      </c>
      <c r="Z23" s="67">
        <f>IF(V23="","",IF(V23=0,"- ",ROUND(V23*100/V15,2)))</f>
        <v>6.06</v>
      </c>
      <c r="AA23" s="68"/>
      <c r="AB23" s="29">
        <f>IF(X23="","",IF(X23=0,"- ",ROUND(X23*100/V15,2)))</f>
        <v>3.03</v>
      </c>
      <c r="AC23" s="30">
        <f>IF(Y23="","",IF(Y23=0,"- ",ROUND(Y23*100/V15,2)))</f>
        <v>3.04</v>
      </c>
      <c r="AD23" s="18"/>
      <c r="AE23" s="25"/>
      <c r="AF23" s="25"/>
      <c r="AG23" s="25"/>
      <c r="AH23" s="32">
        <v>70</v>
      </c>
      <c r="AI23" s="25"/>
      <c r="AJ23" s="25"/>
      <c r="AK23" s="25"/>
      <c r="AL23" s="19"/>
    </row>
    <row r="24" spans="2:38" ht="13.5">
      <c r="B24" s="26" t="s">
        <v>27</v>
      </c>
      <c r="C24" s="65">
        <v>77590</v>
      </c>
      <c r="D24" s="66"/>
      <c r="E24" s="27">
        <v>38337</v>
      </c>
      <c r="F24" s="28">
        <v>39253</v>
      </c>
      <c r="G24" s="67">
        <f>IF(C24="","",IF(C24=0,"- ",ROUND(C24*100/C15,2)))</f>
        <v>5.56</v>
      </c>
      <c r="H24" s="68"/>
      <c r="I24" s="29">
        <f>IF(E24="","",IF(E24=0,"- ",ROUND(E24*100/C15,2)))</f>
        <v>2.75</v>
      </c>
      <c r="J24" s="30">
        <f>IF(F24="","",IF(F24=0,"- ",ROUND(F24*100/C15,2)))</f>
        <v>2.81</v>
      </c>
      <c r="K24" s="18"/>
      <c r="L24" s="25"/>
      <c r="M24" s="25"/>
      <c r="N24" s="25"/>
      <c r="O24" s="32">
        <v>65</v>
      </c>
      <c r="P24" s="25"/>
      <c r="Q24" s="25"/>
      <c r="R24" s="25"/>
      <c r="S24" s="19"/>
      <c r="U24" s="26" t="s">
        <v>27</v>
      </c>
      <c r="V24" s="65">
        <v>75767</v>
      </c>
      <c r="W24" s="66"/>
      <c r="X24" s="27">
        <v>37601</v>
      </c>
      <c r="Y24" s="28">
        <v>38166</v>
      </c>
      <c r="Z24" s="67">
        <f>IF(V24="","",IF(V24=0,"- ",ROUND(V24*100/V15,2)))</f>
        <v>5.43</v>
      </c>
      <c r="AA24" s="68"/>
      <c r="AB24" s="29">
        <f>IF(X24="","",IF(X24=0,"- ",ROUND(X24*100/V15,2)))</f>
        <v>2.7</v>
      </c>
      <c r="AC24" s="30">
        <f>IF(Y24="","",IF(Y24=0,"- ",ROUND(Y24*100/V15,2)))</f>
        <v>2.74</v>
      </c>
      <c r="AD24" s="18"/>
      <c r="AE24" s="25"/>
      <c r="AF24" s="25"/>
      <c r="AG24" s="25"/>
      <c r="AH24" s="32">
        <v>65</v>
      </c>
      <c r="AI24" s="25"/>
      <c r="AJ24" s="25"/>
      <c r="AK24" s="25"/>
      <c r="AL24" s="19"/>
    </row>
    <row r="25" spans="2:38" ht="13.5">
      <c r="B25" s="26" t="s">
        <v>28</v>
      </c>
      <c r="C25" s="65">
        <v>115787</v>
      </c>
      <c r="D25" s="66"/>
      <c r="E25" s="27">
        <v>56828</v>
      </c>
      <c r="F25" s="28">
        <v>58959</v>
      </c>
      <c r="G25" s="67">
        <f>IF(C25="","",IF(C25=0,"- ",ROUND(C25*100/C15,2)))</f>
        <v>8.29</v>
      </c>
      <c r="H25" s="68"/>
      <c r="I25" s="29">
        <f>IF(E25="","",IF(E25=0,"- ",ROUND(E25*100/C15,2)))</f>
        <v>4.07</v>
      </c>
      <c r="J25" s="30">
        <f>IF(F25="","",IF(F25=0,"- ",ROUND(F25*100/C15,2)))</f>
        <v>4.22</v>
      </c>
      <c r="K25" s="18"/>
      <c r="L25" s="25"/>
      <c r="M25" s="25"/>
      <c r="N25" s="25"/>
      <c r="O25" s="32">
        <v>60</v>
      </c>
      <c r="P25" s="25"/>
      <c r="Q25" s="25"/>
      <c r="R25" s="25"/>
      <c r="S25" s="19"/>
      <c r="U25" s="26" t="s">
        <v>28</v>
      </c>
      <c r="V25" s="65">
        <v>93178</v>
      </c>
      <c r="W25" s="66"/>
      <c r="X25" s="27">
        <v>45756</v>
      </c>
      <c r="Y25" s="28">
        <v>47422</v>
      </c>
      <c r="Z25" s="67">
        <f>IF(V25="","",IF(V25=0,"- ",ROUND(V25*100/V15,2)))</f>
        <v>6.68</v>
      </c>
      <c r="AA25" s="68"/>
      <c r="AB25" s="29">
        <f>IF(X25="","",IF(X25=0,"- ",ROUND(X25*100/V15,2)))</f>
        <v>3.28</v>
      </c>
      <c r="AC25" s="30">
        <f>IF(Y25="","",IF(Y25=0,"- ",ROUND(Y25*100/V15,2)))</f>
        <v>3.4</v>
      </c>
      <c r="AD25" s="18"/>
      <c r="AE25" s="25"/>
      <c r="AF25" s="25"/>
      <c r="AG25" s="25"/>
      <c r="AH25" s="32">
        <v>60</v>
      </c>
      <c r="AI25" s="25"/>
      <c r="AJ25" s="25"/>
      <c r="AK25" s="25"/>
      <c r="AL25" s="19"/>
    </row>
    <row r="26" spans="2:38" ht="13.5">
      <c r="B26" s="26" t="s">
        <v>29</v>
      </c>
      <c r="C26" s="65">
        <v>100041</v>
      </c>
      <c r="D26" s="66"/>
      <c r="E26" s="27">
        <v>48391</v>
      </c>
      <c r="F26" s="28">
        <v>51650</v>
      </c>
      <c r="G26" s="67">
        <f>IF(C26="","",IF(C26=0,"- ",ROUND(C26*100/C15,2)))</f>
        <v>7.16</v>
      </c>
      <c r="H26" s="68"/>
      <c r="I26" s="29">
        <f>IF(E26="","",IF(E26=0,"- ",ROUND(E26*100/C15,2)))</f>
        <v>3.47</v>
      </c>
      <c r="J26" s="30">
        <f>IF(F26="","",IF(F26=0,"- ",ROUND(F26*100/C15,2)))</f>
        <v>3.7</v>
      </c>
      <c r="K26" s="18"/>
      <c r="L26" s="25"/>
      <c r="M26" s="25"/>
      <c r="N26" s="25"/>
      <c r="O26" s="32">
        <v>55</v>
      </c>
      <c r="P26" s="25"/>
      <c r="Q26" s="25"/>
      <c r="R26" s="25"/>
      <c r="S26" s="19"/>
      <c r="U26" s="26" t="s">
        <v>29</v>
      </c>
      <c r="V26" s="65">
        <v>111983</v>
      </c>
      <c r="W26" s="66"/>
      <c r="X26" s="27">
        <v>54500</v>
      </c>
      <c r="Y26" s="28">
        <v>57483</v>
      </c>
      <c r="Z26" s="67">
        <f>IF(V26="","",IF(V26=0,"- ",ROUND(V26*100/V15,2)))</f>
        <v>8.03</v>
      </c>
      <c r="AA26" s="68"/>
      <c r="AB26" s="29">
        <f>IF(X26="","",IF(X26=0,"- ",ROUND(X26*100/V15,2)))</f>
        <v>3.91</v>
      </c>
      <c r="AC26" s="30">
        <f>IF(Y26="","",IF(Y26=0,"- ",ROUND(Y26*100/V15,2)))</f>
        <v>4.12</v>
      </c>
      <c r="AD26" s="18"/>
      <c r="AE26" s="25"/>
      <c r="AF26" s="25"/>
      <c r="AG26" s="25"/>
      <c r="AH26" s="32">
        <v>55</v>
      </c>
      <c r="AI26" s="25"/>
      <c r="AJ26" s="25"/>
      <c r="AK26" s="25"/>
      <c r="AL26" s="19"/>
    </row>
    <row r="27" spans="2:38" ht="13.5">
      <c r="B27" s="26" t="s">
        <v>30</v>
      </c>
      <c r="C27" s="65">
        <v>94612</v>
      </c>
      <c r="D27" s="66"/>
      <c r="E27" s="27">
        <v>45588</v>
      </c>
      <c r="F27" s="28">
        <v>49024</v>
      </c>
      <c r="G27" s="67">
        <f>IF(C27="","",IF(C27=0,"- ",ROUND(C27*100/C15,2)))</f>
        <v>6.77</v>
      </c>
      <c r="H27" s="68"/>
      <c r="I27" s="29">
        <f>IF(E27="","",IF(E27=0,"- ",ROUND(E27*100/C15,2)))</f>
        <v>3.26</v>
      </c>
      <c r="J27" s="30">
        <f>IF(F27="","",IF(F27=0,"- ",ROUND(F27*100/C15,2)))</f>
        <v>3.51</v>
      </c>
      <c r="K27" s="18"/>
      <c r="L27" s="25"/>
      <c r="M27" s="25"/>
      <c r="N27" s="25"/>
      <c r="O27" s="32">
        <v>50</v>
      </c>
      <c r="P27" s="25"/>
      <c r="Q27" s="25"/>
      <c r="R27" s="25"/>
      <c r="S27" s="19"/>
      <c r="U27" s="26" t="s">
        <v>30</v>
      </c>
      <c r="V27" s="65">
        <v>102868</v>
      </c>
      <c r="W27" s="66"/>
      <c r="X27" s="27">
        <v>49450</v>
      </c>
      <c r="Y27" s="28">
        <v>53418</v>
      </c>
      <c r="Z27" s="67">
        <f>IF(V27="","",IF(V27=0,"- ",ROUND(V27*100/V15,2)))</f>
        <v>7.38</v>
      </c>
      <c r="AA27" s="68"/>
      <c r="AB27" s="29">
        <f>IF(X27="","",IF(X27=0,"- ",ROUND(X27*100/V15,2)))</f>
        <v>3.55</v>
      </c>
      <c r="AC27" s="30">
        <f>IF(Y27="","",IF(Y27=0,"- ",ROUND(Y27*100/V15,2)))</f>
        <v>3.83</v>
      </c>
      <c r="AD27" s="18"/>
      <c r="AE27" s="25"/>
      <c r="AF27" s="25"/>
      <c r="AG27" s="25"/>
      <c r="AH27" s="32">
        <v>50</v>
      </c>
      <c r="AI27" s="25"/>
      <c r="AJ27" s="25"/>
      <c r="AK27" s="25"/>
      <c r="AL27" s="19"/>
    </row>
    <row r="28" spans="2:38" ht="13.5">
      <c r="B28" s="26" t="s">
        <v>31</v>
      </c>
      <c r="C28" s="65">
        <v>87258</v>
      </c>
      <c r="D28" s="66"/>
      <c r="E28" s="27">
        <v>41765</v>
      </c>
      <c r="F28" s="28">
        <v>45493</v>
      </c>
      <c r="G28" s="67">
        <f>IF(C28="","",IF(C28=0,"- ",ROUND(C28*100/C15,2)))</f>
        <v>6.25</v>
      </c>
      <c r="H28" s="68"/>
      <c r="I28" s="29">
        <f>IF(E28="","",IF(E28=0,"- ",ROUND(E28*100/C15,2)))</f>
        <v>2.99</v>
      </c>
      <c r="J28" s="30">
        <f>IF(F28="","",IF(F28=0,"- ",ROUND(F28*100/C15,2)))</f>
        <v>3.26</v>
      </c>
      <c r="K28" s="18"/>
      <c r="L28" s="25"/>
      <c r="M28" s="25"/>
      <c r="N28" s="25"/>
      <c r="O28" s="32">
        <v>45</v>
      </c>
      <c r="P28" s="25"/>
      <c r="Q28" s="25"/>
      <c r="R28" s="25"/>
      <c r="S28" s="19"/>
      <c r="U28" s="26" t="s">
        <v>31</v>
      </c>
      <c r="V28" s="65">
        <v>85026</v>
      </c>
      <c r="W28" s="66"/>
      <c r="X28" s="27">
        <v>40554</v>
      </c>
      <c r="Y28" s="28">
        <v>44472</v>
      </c>
      <c r="Z28" s="67">
        <f>IF(V28="","",IF(V28=0,"- ",ROUND(V28*100/V15,2)))</f>
        <v>6.1</v>
      </c>
      <c r="AA28" s="68"/>
      <c r="AB28" s="29">
        <f>IF(X28="","",IF(X28=0,"- ",ROUND(X28*100/V15,2)))</f>
        <v>2.91</v>
      </c>
      <c r="AC28" s="30">
        <f>IF(Y28="","",IF(Y28=0,"- ",ROUND(Y28*100/V15,2)))</f>
        <v>3.19</v>
      </c>
      <c r="AD28" s="18"/>
      <c r="AE28" s="25"/>
      <c r="AF28" s="25"/>
      <c r="AG28" s="25"/>
      <c r="AH28" s="32">
        <v>45</v>
      </c>
      <c r="AI28" s="25"/>
      <c r="AJ28" s="25"/>
      <c r="AK28" s="25"/>
      <c r="AL28" s="19"/>
    </row>
    <row r="29" spans="2:38" ht="13.5">
      <c r="B29" s="26" t="s">
        <v>32</v>
      </c>
      <c r="C29" s="65">
        <v>73003</v>
      </c>
      <c r="D29" s="66"/>
      <c r="E29" s="27">
        <v>33444</v>
      </c>
      <c r="F29" s="28">
        <v>39559</v>
      </c>
      <c r="G29" s="67">
        <f>IF(C29="","",IF(C29=0,"- ",ROUND(C29*100/C15,2)))</f>
        <v>5.23</v>
      </c>
      <c r="H29" s="68"/>
      <c r="I29" s="29">
        <f>IF(E29="","",IF(E29=0,"- ",ROUND(E29*100/C15,2)))</f>
        <v>2.39</v>
      </c>
      <c r="J29" s="30">
        <f>IF(F29="","",IF(F29=0,"- ",ROUND(F29*100/C15,2)))</f>
        <v>2.83</v>
      </c>
      <c r="K29" s="18"/>
      <c r="L29" s="25"/>
      <c r="M29" s="25"/>
      <c r="N29" s="25"/>
      <c r="O29" s="32">
        <v>40</v>
      </c>
      <c r="P29" s="25"/>
      <c r="Q29" s="25"/>
      <c r="R29" s="25"/>
      <c r="S29" s="19"/>
      <c r="U29" s="26" t="s">
        <v>32</v>
      </c>
      <c r="V29" s="65">
        <v>76612</v>
      </c>
      <c r="W29" s="66"/>
      <c r="X29" s="27">
        <v>35604</v>
      </c>
      <c r="Y29" s="28">
        <v>41008</v>
      </c>
      <c r="Z29" s="67">
        <f>IF(V29="","",IF(V29=0,"- ",ROUND(V29*100/V15,2)))</f>
        <v>5.49</v>
      </c>
      <c r="AA29" s="68"/>
      <c r="AB29" s="29">
        <f>IF(X29="","",IF(X29=0,"- ",ROUND(X29*100/V15,2)))</f>
        <v>2.55</v>
      </c>
      <c r="AC29" s="30">
        <f>IF(Y29="","",IF(Y29=0,"- ",ROUND(Y29*100/V15,2)))</f>
        <v>2.94</v>
      </c>
      <c r="AD29" s="18"/>
      <c r="AE29" s="25"/>
      <c r="AF29" s="25"/>
      <c r="AG29" s="25"/>
      <c r="AH29" s="32">
        <v>40</v>
      </c>
      <c r="AI29" s="25"/>
      <c r="AJ29" s="25"/>
      <c r="AK29" s="25"/>
      <c r="AL29" s="19"/>
    </row>
    <row r="30" spans="2:38" ht="13.5">
      <c r="B30" s="26" t="s">
        <v>33</v>
      </c>
      <c r="C30" s="65">
        <v>56918</v>
      </c>
      <c r="D30" s="66"/>
      <c r="E30" s="27">
        <v>23634</v>
      </c>
      <c r="F30" s="28">
        <v>33284</v>
      </c>
      <c r="G30" s="67">
        <f>IF(C30="","",IF(C30=0,"- ",ROUND(C30*100/C15,2)))</f>
        <v>4.08</v>
      </c>
      <c r="H30" s="68"/>
      <c r="I30" s="29">
        <f>IF(E30="","",IF(E30=0,"- ",ROUND(E30*100/C15,2)))</f>
        <v>1.69</v>
      </c>
      <c r="J30" s="30">
        <f>IF(F30="","",IF(F30=0,"- ",ROUND(F30*100/C15,2)))</f>
        <v>2.38</v>
      </c>
      <c r="K30" s="18"/>
      <c r="L30" s="25"/>
      <c r="M30" s="25"/>
      <c r="N30" s="25"/>
      <c r="O30" s="32">
        <v>35</v>
      </c>
      <c r="P30" s="25"/>
      <c r="Q30" s="25"/>
      <c r="R30" s="25"/>
      <c r="S30" s="19"/>
      <c r="U30" s="26" t="s">
        <v>33</v>
      </c>
      <c r="V30" s="65">
        <v>61879</v>
      </c>
      <c r="W30" s="66"/>
      <c r="X30" s="27">
        <v>26686</v>
      </c>
      <c r="Y30" s="28">
        <v>35193</v>
      </c>
      <c r="Z30" s="67">
        <f>IF(V30="","",IF(V30=0,"- ",ROUND(V30*100/V15,2)))</f>
        <v>4.44</v>
      </c>
      <c r="AA30" s="68"/>
      <c r="AB30" s="29">
        <f>IF(X30="","",IF(X30=0,"- ",ROUND(X30*100/V15,2)))</f>
        <v>1.91</v>
      </c>
      <c r="AC30" s="30">
        <f>IF(Y30="","",IF(Y30=0,"- ",ROUND(Y30*100/V15,2)))</f>
        <v>2.52</v>
      </c>
      <c r="AD30" s="18"/>
      <c r="AE30" s="25"/>
      <c r="AF30" s="25"/>
      <c r="AG30" s="25"/>
      <c r="AH30" s="32">
        <v>35</v>
      </c>
      <c r="AI30" s="25"/>
      <c r="AJ30" s="25"/>
      <c r="AK30" s="25"/>
      <c r="AL30" s="19"/>
    </row>
    <row r="31" spans="2:38" ht="13.5">
      <c r="B31" s="26" t="s">
        <v>34</v>
      </c>
      <c r="C31" s="65">
        <v>39487</v>
      </c>
      <c r="D31" s="66"/>
      <c r="E31" s="27">
        <v>13152</v>
      </c>
      <c r="F31" s="28">
        <v>26335</v>
      </c>
      <c r="G31" s="67">
        <f>IF(C31="","",IF(C31=0,"- ",ROUND(C31*100/C15,2)))</f>
        <v>2.83</v>
      </c>
      <c r="H31" s="68"/>
      <c r="I31" s="29">
        <f>IF(E31="","",IF(E31=0,"- ",ROUND(E31*100/C15,2)))</f>
        <v>0.94</v>
      </c>
      <c r="J31" s="30">
        <f>IF(F31="","",IF(F31=0,"- ",ROUND(F31*100/C15,2)))</f>
        <v>1.89</v>
      </c>
      <c r="K31" s="18"/>
      <c r="L31" s="25"/>
      <c r="M31" s="25"/>
      <c r="N31" s="25"/>
      <c r="O31" s="32">
        <v>30</v>
      </c>
      <c r="P31" s="25"/>
      <c r="Q31" s="25"/>
      <c r="R31" s="25"/>
      <c r="S31" s="19"/>
      <c r="U31" s="26" t="s">
        <v>34</v>
      </c>
      <c r="V31" s="65">
        <v>43239</v>
      </c>
      <c r="W31" s="66"/>
      <c r="X31" s="27">
        <v>14946</v>
      </c>
      <c r="Y31" s="28">
        <v>28293</v>
      </c>
      <c r="Z31" s="67">
        <f>IF(V31="","",IF(V31=0,"- ",ROUND(V31*100/V15,2)))</f>
        <v>3.1</v>
      </c>
      <c r="AA31" s="68"/>
      <c r="AB31" s="29">
        <f>IF(X31="","",IF(X31=0,"- ",ROUND(X31*100/V15,2)))</f>
        <v>1.07</v>
      </c>
      <c r="AC31" s="30">
        <f>IF(Y31="","",IF(Y31=0,"- ",ROUND(Y31*100/V15,2)))</f>
        <v>2.03</v>
      </c>
      <c r="AD31" s="18"/>
      <c r="AE31" s="25"/>
      <c r="AF31" s="25"/>
      <c r="AG31" s="25"/>
      <c r="AH31" s="32">
        <v>30</v>
      </c>
      <c r="AI31" s="25"/>
      <c r="AJ31" s="25"/>
      <c r="AK31" s="25"/>
      <c r="AL31" s="19"/>
    </row>
    <row r="32" spans="2:38" ht="13.5">
      <c r="B32" s="26" t="s">
        <v>35</v>
      </c>
      <c r="C32" s="65">
        <v>29980</v>
      </c>
      <c r="D32" s="66"/>
      <c r="E32" s="27">
        <v>10231</v>
      </c>
      <c r="F32" s="28">
        <v>19749</v>
      </c>
      <c r="G32" s="67">
        <f>IF(C32="","",IF(C32=0,"- ",ROUND(C32*100/C15,2)))</f>
        <v>2.15</v>
      </c>
      <c r="H32" s="68"/>
      <c r="I32" s="29">
        <f>IF(E32="","",IF(E32=0,"- ",ROUND(E32*100/C15,2)))</f>
        <v>0.73</v>
      </c>
      <c r="J32" s="30">
        <f>IF(F32="","",IF(F32=0,"- ",ROUND(F32*100/C15,2)))</f>
        <v>1.41</v>
      </c>
      <c r="K32" s="18"/>
      <c r="L32" s="25"/>
      <c r="M32" s="25"/>
      <c r="N32" s="25"/>
      <c r="O32" s="32">
        <v>25</v>
      </c>
      <c r="P32" s="25"/>
      <c r="Q32" s="25"/>
      <c r="R32" s="25"/>
      <c r="S32" s="19"/>
      <c r="U32" s="26" t="s">
        <v>35</v>
      </c>
      <c r="V32" s="65">
        <v>29172</v>
      </c>
      <c r="W32" s="66"/>
      <c r="X32" s="27">
        <v>9498</v>
      </c>
      <c r="Y32" s="28">
        <v>19674</v>
      </c>
      <c r="Z32" s="67">
        <f>IF(V32="","",IF(V32=0,"- ",ROUND(V32*100/V15,2)))</f>
        <v>2.09</v>
      </c>
      <c r="AA32" s="68"/>
      <c r="AB32" s="29">
        <f>IF(X32="","",IF(X32=0,"- ",ROUND(X32*100/V15,2)))</f>
        <v>0.68</v>
      </c>
      <c r="AC32" s="30">
        <f>IF(Y32="","",IF(Y32=0,"- ",ROUND(Y32*100/V15,2)))</f>
        <v>1.41</v>
      </c>
      <c r="AD32" s="18"/>
      <c r="AE32" s="25"/>
      <c r="AF32" s="25"/>
      <c r="AG32" s="25"/>
      <c r="AH32" s="32">
        <v>25</v>
      </c>
      <c r="AI32" s="25"/>
      <c r="AJ32" s="25"/>
      <c r="AK32" s="25"/>
      <c r="AL32" s="19"/>
    </row>
    <row r="33" spans="2:38" ht="13.5">
      <c r="B33" s="26" t="s">
        <v>36</v>
      </c>
      <c r="C33" s="65">
        <v>17493</v>
      </c>
      <c r="D33" s="66"/>
      <c r="E33" s="27">
        <v>5508</v>
      </c>
      <c r="F33" s="28">
        <v>11985</v>
      </c>
      <c r="G33" s="67">
        <f>IF(C33="","",IF(C33=0,"- ",ROUND(C33*100/C15,2)))</f>
        <v>1.25</v>
      </c>
      <c r="H33" s="68"/>
      <c r="I33" s="29">
        <f>IF(E33="","",IF(E33=0,"- ",ROUND(E33*100/C15,2)))</f>
        <v>0.39</v>
      </c>
      <c r="J33" s="30">
        <f>IF(F33="","",IF(F33=0,"- ",ROUND(F33*100/C15,2)))</f>
        <v>0.86</v>
      </c>
      <c r="K33" s="18"/>
      <c r="L33" s="25"/>
      <c r="M33" s="25"/>
      <c r="N33" s="25"/>
      <c r="O33" s="32">
        <v>20</v>
      </c>
      <c r="P33" s="25"/>
      <c r="Q33" s="25"/>
      <c r="R33" s="25"/>
      <c r="S33" s="19"/>
      <c r="U33" s="26" t="s">
        <v>36</v>
      </c>
      <c r="V33" s="65">
        <v>18907</v>
      </c>
      <c r="W33" s="66"/>
      <c r="X33" s="27">
        <v>5774</v>
      </c>
      <c r="Y33" s="28">
        <v>13133</v>
      </c>
      <c r="Z33" s="67">
        <f>IF(V33="","",IF(V33=0,"- ",ROUND(V33*100/V15,2)))</f>
        <v>1.36</v>
      </c>
      <c r="AA33" s="68"/>
      <c r="AB33" s="29">
        <f>IF(X33="","",IF(X33=0,"- ",ROUND(X33*100/V15,2)))</f>
        <v>0.41</v>
      </c>
      <c r="AC33" s="30">
        <f>IF(Y33="","",IF(Y33=0,"- ",ROUND(Y33*100/V15,2)))</f>
        <v>0.94</v>
      </c>
      <c r="AD33" s="18"/>
      <c r="AE33" s="25"/>
      <c r="AF33" s="25"/>
      <c r="AG33" s="25"/>
      <c r="AH33" s="32">
        <v>20</v>
      </c>
      <c r="AI33" s="25"/>
      <c r="AJ33" s="25"/>
      <c r="AK33" s="25"/>
      <c r="AL33" s="19"/>
    </row>
    <row r="34" spans="2:38" ht="13.5">
      <c r="B34" s="26" t="s">
        <v>37</v>
      </c>
      <c r="C34" s="65">
        <v>5679</v>
      </c>
      <c r="D34" s="66"/>
      <c r="E34" s="27">
        <v>1671</v>
      </c>
      <c r="F34" s="28">
        <v>4008</v>
      </c>
      <c r="G34" s="67">
        <f>IF(C34="","",IF(C34=0,"- ",ROUND(C34*100/C15,2)))</f>
        <v>0.41</v>
      </c>
      <c r="H34" s="68"/>
      <c r="I34" s="29">
        <f>IF(E34="","",IF(E34=0,"- ",ROUND(E34*100/C15,2)))</f>
        <v>0.12</v>
      </c>
      <c r="J34" s="30">
        <f>IF(F34="","",IF(F34=0,"- ",ROUND(F34*100/C15,2)))</f>
        <v>0.29</v>
      </c>
      <c r="K34" s="18"/>
      <c r="L34" s="25"/>
      <c r="M34" s="25"/>
      <c r="N34" s="25"/>
      <c r="O34" s="32">
        <v>15</v>
      </c>
      <c r="P34" s="25"/>
      <c r="Q34" s="25"/>
      <c r="R34" s="25"/>
      <c r="S34" s="19"/>
      <c r="U34" s="26" t="s">
        <v>37</v>
      </c>
      <c r="V34" s="65">
        <v>6767</v>
      </c>
      <c r="W34" s="66"/>
      <c r="X34" s="27">
        <v>1874</v>
      </c>
      <c r="Y34" s="28">
        <v>4893</v>
      </c>
      <c r="Z34" s="67">
        <f>IF(V34="","",IF(V34=0,"- ",ROUND(V34*100/V15,2)))</f>
        <v>0.49</v>
      </c>
      <c r="AA34" s="68"/>
      <c r="AB34" s="29">
        <f>IF(X34="","",IF(X34=0,"- ",ROUND(X34*100/V15,2)))</f>
        <v>0.13</v>
      </c>
      <c r="AC34" s="30">
        <f>IF(Y34="","",IF(Y34=0,"- ",ROUND(Y34*100/V15,2)))</f>
        <v>0.35</v>
      </c>
      <c r="AD34" s="18"/>
      <c r="AE34" s="25"/>
      <c r="AF34" s="25"/>
      <c r="AG34" s="25"/>
      <c r="AH34" s="32">
        <v>15</v>
      </c>
      <c r="AI34" s="25"/>
      <c r="AJ34" s="25"/>
      <c r="AK34" s="25"/>
      <c r="AL34" s="19"/>
    </row>
    <row r="35" spans="2:38" ht="13.5">
      <c r="B35" s="26" t="s">
        <v>38</v>
      </c>
      <c r="C35" s="65">
        <v>1197</v>
      </c>
      <c r="D35" s="66"/>
      <c r="E35" s="27">
        <v>284</v>
      </c>
      <c r="F35" s="28">
        <v>913</v>
      </c>
      <c r="G35" s="67">
        <f>IF(C35="","",IF(C35=0,"- ",ROUND(C35*100/C15,2)))</f>
        <v>0.09</v>
      </c>
      <c r="H35" s="68"/>
      <c r="I35" s="29">
        <f>IF(E35="","",IF(E35=0,"- ",ROUND(E35*100/C15,2)))</f>
        <v>0.02</v>
      </c>
      <c r="J35" s="30">
        <f>IF(F35="","",IF(F35=0,"- ",ROUND(F35*100/C15,2)))</f>
        <v>0.07</v>
      </c>
      <c r="K35" s="18"/>
      <c r="L35" s="25"/>
      <c r="M35" s="25"/>
      <c r="N35" s="25"/>
      <c r="O35" s="32">
        <v>10</v>
      </c>
      <c r="P35" s="25"/>
      <c r="Q35" s="25"/>
      <c r="R35" s="25"/>
      <c r="S35" s="19"/>
      <c r="U35" s="26" t="s">
        <v>38</v>
      </c>
      <c r="V35" s="65">
        <v>1364</v>
      </c>
      <c r="W35" s="66"/>
      <c r="X35" s="27">
        <v>329</v>
      </c>
      <c r="Y35" s="28">
        <v>1035</v>
      </c>
      <c r="Z35" s="67">
        <f>IF(V35="","",IF(V35=0,"- ",ROUND(V35*100/V15,2)))</f>
        <v>0.1</v>
      </c>
      <c r="AA35" s="68"/>
      <c r="AB35" s="29">
        <f>IF(X35="","",IF(X35=0,"- ",ROUND(X35*100/V15,2)))</f>
        <v>0.02</v>
      </c>
      <c r="AC35" s="30">
        <f>IF(Y35="","",IF(Y35=0,"- ",ROUND(Y35*100/V15,2)))</f>
        <v>0.07</v>
      </c>
      <c r="AD35" s="18"/>
      <c r="AE35" s="25"/>
      <c r="AF35" s="25"/>
      <c r="AG35" s="25"/>
      <c r="AH35" s="32">
        <v>10</v>
      </c>
      <c r="AI35" s="25"/>
      <c r="AJ35" s="25"/>
      <c r="AK35" s="25"/>
      <c r="AL35" s="19"/>
    </row>
    <row r="36" spans="2:38" ht="13.5">
      <c r="B36" s="26" t="s">
        <v>39</v>
      </c>
      <c r="C36" s="65">
        <v>154</v>
      </c>
      <c r="D36" s="66"/>
      <c r="E36" s="27">
        <v>54</v>
      </c>
      <c r="F36" s="28">
        <v>100</v>
      </c>
      <c r="G36" s="67">
        <f>IF(C36="","",IF(C36=0,"- ",ROUND(C36*100/C15,2)))</f>
        <v>0.01</v>
      </c>
      <c r="H36" s="68"/>
      <c r="I36" s="29">
        <f>IF(E36="","",IF(E36=0,"- ",ROUND(E36*100/C15,2)))</f>
        <v>0</v>
      </c>
      <c r="J36" s="30">
        <f>IF(F36="","",IF(F36=0,"- ",ROUND(F36*100/C15,2)))</f>
        <v>0.01</v>
      </c>
      <c r="K36" s="18"/>
      <c r="L36" s="25"/>
      <c r="M36" s="25"/>
      <c r="N36" s="25"/>
      <c r="O36" s="32">
        <v>5</v>
      </c>
      <c r="P36" s="25"/>
      <c r="Q36" s="25"/>
      <c r="R36" s="25"/>
      <c r="S36" s="19"/>
      <c r="U36" s="26" t="s">
        <v>39</v>
      </c>
      <c r="V36" s="65">
        <v>212</v>
      </c>
      <c r="W36" s="66"/>
      <c r="X36" s="27">
        <v>63</v>
      </c>
      <c r="Y36" s="28">
        <v>149</v>
      </c>
      <c r="Z36" s="67">
        <f>IF(V36="","",IF(V36=0,"- ",ROUND(V36*100/V15,2)))</f>
        <v>0.02</v>
      </c>
      <c r="AA36" s="68"/>
      <c r="AB36" s="29">
        <f>IF(X36="","",IF(X36=0,"- ",ROUND(X36*100/V15,2)))</f>
        <v>0</v>
      </c>
      <c r="AC36" s="30">
        <f>IF(Y36="","",IF(Y36=0,"- ",ROUND(Y36*100/V15,2)))</f>
        <v>0.01</v>
      </c>
      <c r="AD36" s="18"/>
      <c r="AE36" s="25"/>
      <c r="AF36" s="25"/>
      <c r="AG36" s="25"/>
      <c r="AH36" s="32">
        <v>5</v>
      </c>
      <c r="AI36" s="25"/>
      <c r="AJ36" s="25"/>
      <c r="AK36" s="25"/>
      <c r="AL36" s="19"/>
    </row>
    <row r="37" spans="2:38" ht="13.5">
      <c r="B37" s="33" t="s">
        <v>40</v>
      </c>
      <c r="C37" s="59">
        <f>IF(C15="","",+C15-SUM(C16:C36))</f>
        <v>1</v>
      </c>
      <c r="D37" s="60"/>
      <c r="E37" s="34">
        <f>IF(E15="","",+E15-SUM(E16:E36))</f>
        <v>1</v>
      </c>
      <c r="F37" s="35">
        <f>IF(F15="","",+F15-SUM(F16:F36))</f>
        <v>0</v>
      </c>
      <c r="G37" s="61">
        <f>IF(C37="","",IF(C37=0,"- ",ROUND(C37*100/C15,2)))</f>
        <v>0</v>
      </c>
      <c r="H37" s="62"/>
      <c r="I37" s="36">
        <f>IF(E37="","",IF(E37=0,"- ",ROUND(E37*100/C15,2)))</f>
        <v>0</v>
      </c>
      <c r="J37" s="37" t="str">
        <f>IF(F37="","",IF(F37=0,"- ",ROUND(F37*100/C15,2)))</f>
        <v>- </v>
      </c>
      <c r="K37" s="18"/>
      <c r="L37" s="25"/>
      <c r="M37" s="25"/>
      <c r="N37" s="25"/>
      <c r="O37" s="32">
        <v>0</v>
      </c>
      <c r="P37" s="25"/>
      <c r="Q37" s="25"/>
      <c r="R37" s="25"/>
      <c r="S37" s="19"/>
      <c r="U37" s="33" t="s">
        <v>40</v>
      </c>
      <c r="V37" s="59">
        <f>IF(V15="","",+V15-SUM(V16:V36))</f>
        <v>1</v>
      </c>
      <c r="W37" s="60"/>
      <c r="X37" s="34">
        <f>IF(X15="","",+X15-SUM(X16:X36))</f>
        <v>1</v>
      </c>
      <c r="Y37" s="35">
        <f>IF(Y15="","",+Y15-SUM(Y16:Y36))</f>
        <v>0</v>
      </c>
      <c r="Z37" s="61">
        <f>IF(V37="","",IF(V37=0,"- ",ROUND(V37*100/V15,2)))</f>
        <v>0</v>
      </c>
      <c r="AA37" s="62"/>
      <c r="AB37" s="36">
        <f>IF(X37="","",IF(X37=0,"- ",ROUND(X37*100/V15,2)))</f>
        <v>0</v>
      </c>
      <c r="AC37" s="37" t="str">
        <f>IF(Y37="","",IF(Y37=0,"- ",ROUND(Y37*100/V15,2)))</f>
        <v>- </v>
      </c>
      <c r="AD37" s="18"/>
      <c r="AE37" s="25"/>
      <c r="AF37" s="25"/>
      <c r="AG37" s="25"/>
      <c r="AH37" s="32">
        <v>0</v>
      </c>
      <c r="AI37" s="25"/>
      <c r="AJ37" s="25"/>
      <c r="AK37" s="25"/>
      <c r="AL37" s="19"/>
    </row>
    <row r="38" spans="2:38" ht="13.5">
      <c r="B38" s="38" t="s">
        <v>41</v>
      </c>
      <c r="C38" s="69"/>
      <c r="D38" s="70"/>
      <c r="E38" s="39"/>
      <c r="F38" s="39"/>
      <c r="G38" s="71"/>
      <c r="H38" s="72"/>
      <c r="I38" s="40"/>
      <c r="J38" s="41"/>
      <c r="K38" s="18"/>
      <c r="L38" s="25"/>
      <c r="M38" s="25"/>
      <c r="N38" s="25"/>
      <c r="O38" s="25"/>
      <c r="P38" s="25"/>
      <c r="Q38" s="25"/>
      <c r="R38" s="25"/>
      <c r="S38" s="19"/>
      <c r="U38" s="38" t="s">
        <v>41</v>
      </c>
      <c r="V38" s="69"/>
      <c r="W38" s="70"/>
      <c r="X38" s="39"/>
      <c r="Y38" s="39"/>
      <c r="Z38" s="71"/>
      <c r="AA38" s="72"/>
      <c r="AB38" s="40"/>
      <c r="AC38" s="41"/>
      <c r="AD38" s="18"/>
      <c r="AE38" s="25"/>
      <c r="AF38" s="25"/>
      <c r="AG38" s="25"/>
      <c r="AH38" s="25"/>
      <c r="AI38" s="25"/>
      <c r="AJ38" s="25"/>
      <c r="AK38" s="25"/>
      <c r="AL38" s="19"/>
    </row>
    <row r="39" spans="2:38" ht="13.5">
      <c r="B39" s="26" t="s">
        <v>42</v>
      </c>
      <c r="C39" s="65">
        <v>190111</v>
      </c>
      <c r="D39" s="66"/>
      <c r="E39" s="27">
        <v>97585</v>
      </c>
      <c r="F39" s="28">
        <v>92526</v>
      </c>
      <c r="G39" s="67">
        <f>IF(C39="","",IF(C39=0,"- ",ROUND(C39*100/C15,2)))</f>
        <v>13.61</v>
      </c>
      <c r="H39" s="68"/>
      <c r="I39" s="29">
        <f>IF(E39="","",IF(E39=0,"- ",ROUND(E39*100/C15,2)))</f>
        <v>6.99</v>
      </c>
      <c r="J39" s="30">
        <f>IF(F39="","",IF(F39=0,"- ",ROUND(F39*100/C15,2)))</f>
        <v>6.63</v>
      </c>
      <c r="K39" s="18"/>
      <c r="L39" s="25"/>
      <c r="M39" s="25"/>
      <c r="N39" s="25"/>
      <c r="O39" s="25"/>
      <c r="P39" s="25"/>
      <c r="Q39" s="25"/>
      <c r="R39" s="25"/>
      <c r="S39" s="19"/>
      <c r="U39" s="26" t="s">
        <v>42</v>
      </c>
      <c r="V39" s="65">
        <v>185282</v>
      </c>
      <c r="W39" s="66"/>
      <c r="X39" s="27">
        <v>95026</v>
      </c>
      <c r="Y39" s="28">
        <v>90256</v>
      </c>
      <c r="Z39" s="67">
        <f>IF(V39="","",IF(V39=0,"- ",ROUND(V39*100/V15,2)))</f>
        <v>13.29</v>
      </c>
      <c r="AA39" s="68"/>
      <c r="AB39" s="29">
        <f>IF(X39="","",IF(X39=0,"- ",ROUND(X39*100/V15,2)))</f>
        <v>6.82</v>
      </c>
      <c r="AC39" s="30">
        <f>IF(Y39="","",IF(Y39=0,"- ",ROUND(Y39*100/V15,2)))</f>
        <v>6.47</v>
      </c>
      <c r="AD39" s="18"/>
      <c r="AE39" s="25"/>
      <c r="AF39" s="25"/>
      <c r="AG39" s="25"/>
      <c r="AH39" s="25"/>
      <c r="AI39" s="25"/>
      <c r="AJ39" s="25"/>
      <c r="AK39" s="25"/>
      <c r="AL39" s="19"/>
    </row>
    <row r="40" spans="2:38" ht="13.5">
      <c r="B40" s="26" t="s">
        <v>43</v>
      </c>
      <c r="C40" s="65">
        <v>982487</v>
      </c>
      <c r="D40" s="66"/>
      <c r="E40" s="27">
        <v>487886</v>
      </c>
      <c r="F40" s="28">
        <v>494601</v>
      </c>
      <c r="G40" s="67">
        <f>IF(C40="","",IF(C40=0,"- ",ROUND(C40*100/C15,2)))</f>
        <v>70.35</v>
      </c>
      <c r="H40" s="68"/>
      <c r="I40" s="29">
        <f>IF(E40="","",IF(E40=0,"- ",ROUND(E40*100/C15,2)))</f>
        <v>34.94</v>
      </c>
      <c r="J40" s="30">
        <f>IF(F40="","",IF(F40=0,"- ",ROUND(F40*100/C15,2)))</f>
        <v>35.42</v>
      </c>
      <c r="K40" s="18"/>
      <c r="L40" s="25"/>
      <c r="M40" s="25"/>
      <c r="N40" s="25"/>
      <c r="O40" s="25"/>
      <c r="P40" s="25"/>
      <c r="Q40" s="25"/>
      <c r="R40" s="25"/>
      <c r="S40" s="19"/>
      <c r="U40" s="26" t="s">
        <v>43</v>
      </c>
      <c r="V40" s="65">
        <v>970797</v>
      </c>
      <c r="W40" s="66"/>
      <c r="X40" s="27">
        <v>481020</v>
      </c>
      <c r="Y40" s="28">
        <v>489777</v>
      </c>
      <c r="Z40" s="67">
        <f>IF(V40="","",IF(V40=0,"- ",ROUND(V40*100/V15,2)))</f>
        <v>69.63</v>
      </c>
      <c r="AA40" s="68"/>
      <c r="AB40" s="29">
        <f>IF(X40="","",IF(X40=0,"- ",ROUND(X40*100/V15,2)))</f>
        <v>34.5</v>
      </c>
      <c r="AC40" s="30">
        <f>IF(Y40="","",IF(Y40=0,"- ",ROUND(Y40*100/V15,2)))</f>
        <v>35.13</v>
      </c>
      <c r="AD40" s="18"/>
      <c r="AE40" s="25"/>
      <c r="AF40" s="25"/>
      <c r="AG40" s="25"/>
      <c r="AH40" s="25"/>
      <c r="AI40" s="25"/>
      <c r="AJ40" s="25"/>
      <c r="AK40" s="25"/>
      <c r="AL40" s="19"/>
    </row>
    <row r="41" spans="2:38" ht="13.5">
      <c r="B41" s="33" t="s">
        <v>44</v>
      </c>
      <c r="C41" s="59">
        <v>223911</v>
      </c>
      <c r="D41" s="60"/>
      <c r="E41" s="42">
        <v>87978</v>
      </c>
      <c r="F41" s="43">
        <v>135933</v>
      </c>
      <c r="G41" s="61">
        <f>IF(C41="","",IF(C41=0,"- ",ROUND(C41*100/C15,2)))</f>
        <v>16.03</v>
      </c>
      <c r="H41" s="62"/>
      <c r="I41" s="36">
        <f>IF(E41="","",IF(E41=0,"- ",ROUND(E41*100/C15,2)))</f>
        <v>6.3</v>
      </c>
      <c r="J41" s="37">
        <f>IF(F41="","",IF(F41=0,"- ",ROUND(F41*100/C15,2)))</f>
        <v>9.73</v>
      </c>
      <c r="K41" s="44"/>
      <c r="L41" s="45"/>
      <c r="M41" s="45"/>
      <c r="N41" s="45"/>
      <c r="O41" s="45"/>
      <c r="P41" s="45"/>
      <c r="Q41" s="45"/>
      <c r="R41" s="45"/>
      <c r="S41" s="46"/>
      <c r="U41" s="33" t="s">
        <v>44</v>
      </c>
      <c r="V41" s="59">
        <v>238152</v>
      </c>
      <c r="W41" s="60"/>
      <c r="X41" s="42">
        <v>94774</v>
      </c>
      <c r="Y41" s="43">
        <v>143378</v>
      </c>
      <c r="Z41" s="61">
        <f>IF(V41="","",IF(V41=0,"- ",ROUND(V41*100/V15,2)))</f>
        <v>17.08</v>
      </c>
      <c r="AA41" s="62"/>
      <c r="AB41" s="36">
        <f>IF(X41="","",IF(X41=0,"- ",ROUND(X41*100/V15,2)))</f>
        <v>6.8</v>
      </c>
      <c r="AC41" s="37">
        <f>IF(Y41="","",IF(Y41=0,"- ",ROUND(Y41*100/V15,2)))</f>
        <v>10.28</v>
      </c>
      <c r="AD41" s="44"/>
      <c r="AE41" s="45"/>
      <c r="AF41" s="45"/>
      <c r="AG41" s="45"/>
      <c r="AH41" s="45"/>
      <c r="AI41" s="45"/>
      <c r="AJ41" s="45"/>
      <c r="AK41" s="45"/>
      <c r="AL41" s="46"/>
    </row>
    <row r="42" spans="2:38" ht="13.5">
      <c r="B42" s="47"/>
      <c r="C42" s="48"/>
      <c r="D42" s="48"/>
      <c r="E42" s="49"/>
      <c r="F42" s="49"/>
      <c r="G42" s="50"/>
      <c r="H42" s="50"/>
      <c r="I42" s="50"/>
      <c r="J42" s="50"/>
      <c r="K42" s="25"/>
      <c r="L42" s="25"/>
      <c r="M42" s="25"/>
      <c r="N42" s="25"/>
      <c r="O42" s="25"/>
      <c r="P42" s="25"/>
      <c r="Q42" s="25"/>
      <c r="R42" s="25"/>
      <c r="S42" s="25"/>
      <c r="U42" s="47"/>
      <c r="V42" s="48"/>
      <c r="W42" s="48"/>
      <c r="X42" s="49"/>
      <c r="Y42" s="49"/>
      <c r="Z42" s="50"/>
      <c r="AA42" s="50"/>
      <c r="AB42" s="50"/>
      <c r="AC42" s="50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2:38" ht="13.5">
      <c r="B43" s="47"/>
      <c r="C43" s="51"/>
      <c r="D43" s="51"/>
      <c r="E43" s="52"/>
      <c r="F43" s="52"/>
      <c r="G43" s="53"/>
      <c r="H43" s="53"/>
      <c r="I43" s="54"/>
      <c r="J43" s="54"/>
      <c r="K43" s="25"/>
      <c r="L43" s="25"/>
      <c r="M43" s="25"/>
      <c r="N43" s="25"/>
      <c r="O43" s="25"/>
      <c r="P43" s="25"/>
      <c r="Q43" s="25"/>
      <c r="R43" s="25"/>
      <c r="S43" s="25"/>
      <c r="U43" s="47"/>
      <c r="V43" s="51"/>
      <c r="W43" s="51"/>
      <c r="X43" s="52"/>
      <c r="Y43" s="52"/>
      <c r="Z43" s="53"/>
      <c r="AA43" s="53"/>
      <c r="AB43" s="54"/>
      <c r="AC43" s="54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3.5" customHeight="1">
      <c r="B44" s="86" t="s">
        <v>54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U44" s="86" t="s">
        <v>55</v>
      </c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2:38" ht="13.5" customHeigh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</row>
    <row r="46" spans="2:38" ht="13.5" customHeight="1">
      <c r="B46" s="2"/>
      <c r="C46" s="3"/>
      <c r="D46" s="3"/>
      <c r="E46" s="3"/>
      <c r="F46" s="79" t="s">
        <v>0</v>
      </c>
      <c r="G46" s="80"/>
      <c r="H46" s="80"/>
      <c r="I46" s="80"/>
      <c r="J46" s="80"/>
      <c r="K46" s="80"/>
      <c r="L46" s="80"/>
      <c r="M46" s="80"/>
      <c r="N46" s="80"/>
      <c r="O46" s="81"/>
      <c r="P46" s="3"/>
      <c r="Q46" s="3"/>
      <c r="R46" s="3"/>
      <c r="S46" s="4"/>
      <c r="U46" s="2"/>
      <c r="V46" s="3"/>
      <c r="W46" s="3"/>
      <c r="X46" s="3"/>
      <c r="Y46" s="79" t="s">
        <v>0</v>
      </c>
      <c r="Z46" s="80"/>
      <c r="AA46" s="80"/>
      <c r="AB46" s="80"/>
      <c r="AC46" s="80"/>
      <c r="AD46" s="80"/>
      <c r="AE46" s="80"/>
      <c r="AF46" s="80"/>
      <c r="AG46" s="80"/>
      <c r="AH46" s="81"/>
      <c r="AI46" s="3"/>
      <c r="AJ46" s="3"/>
      <c r="AK46" s="3"/>
      <c r="AL46" s="4"/>
    </row>
    <row r="47" spans="2:38" ht="13.5" customHeight="1">
      <c r="B47" s="5"/>
      <c r="C47" s="6"/>
      <c r="D47" s="6"/>
      <c r="E47" s="6"/>
      <c r="F47" s="79"/>
      <c r="G47" s="80"/>
      <c r="H47" s="80"/>
      <c r="I47" s="80"/>
      <c r="J47" s="80"/>
      <c r="K47" s="80"/>
      <c r="L47" s="80"/>
      <c r="M47" s="80"/>
      <c r="N47" s="80"/>
      <c r="O47" s="81"/>
      <c r="P47" s="6"/>
      <c r="Q47" s="6"/>
      <c r="R47" s="6"/>
      <c r="S47" s="7"/>
      <c r="U47" s="5"/>
      <c r="V47" s="6"/>
      <c r="W47" s="6"/>
      <c r="X47" s="6"/>
      <c r="Y47" s="79"/>
      <c r="Z47" s="80"/>
      <c r="AA47" s="80"/>
      <c r="AB47" s="80"/>
      <c r="AC47" s="80"/>
      <c r="AD47" s="80"/>
      <c r="AE47" s="80"/>
      <c r="AF47" s="80"/>
      <c r="AG47" s="80"/>
      <c r="AH47" s="81"/>
      <c r="AI47" s="6"/>
      <c r="AJ47" s="6"/>
      <c r="AK47" s="6"/>
      <c r="AL47" s="7"/>
    </row>
    <row r="48" spans="2:38" ht="13.5">
      <c r="B48" s="84" t="s">
        <v>1</v>
      </c>
      <c r="C48" s="84"/>
      <c r="D48" s="8"/>
      <c r="E48" s="9"/>
      <c r="F48" s="89" t="s">
        <v>2</v>
      </c>
      <c r="G48" s="90"/>
      <c r="H48" s="90"/>
      <c r="I48" s="90"/>
      <c r="J48" s="90"/>
      <c r="K48" s="90"/>
      <c r="L48" s="90"/>
      <c r="M48" s="90"/>
      <c r="N48" s="90"/>
      <c r="O48" s="91"/>
      <c r="P48" s="9"/>
      <c r="Q48" s="10"/>
      <c r="R48" s="92" t="s">
        <v>3</v>
      </c>
      <c r="S48" s="92"/>
      <c r="U48" s="84" t="s">
        <v>1</v>
      </c>
      <c r="V48" s="84"/>
      <c r="W48" s="8"/>
      <c r="X48" s="9"/>
      <c r="Y48" s="89" t="s">
        <v>2</v>
      </c>
      <c r="Z48" s="90"/>
      <c r="AA48" s="90"/>
      <c r="AB48" s="90"/>
      <c r="AC48" s="90"/>
      <c r="AD48" s="90"/>
      <c r="AE48" s="90"/>
      <c r="AF48" s="90"/>
      <c r="AG48" s="90"/>
      <c r="AH48" s="91"/>
      <c r="AI48" s="9"/>
      <c r="AJ48" s="10"/>
      <c r="AK48" s="92" t="s">
        <v>3</v>
      </c>
      <c r="AL48" s="92"/>
    </row>
    <row r="49" spans="2:38" ht="13.5">
      <c r="B49" s="82"/>
      <c r="C49" s="82"/>
      <c r="D49" s="82" t="s">
        <v>4</v>
      </c>
      <c r="E49" s="82"/>
      <c r="F49" s="82" t="s">
        <v>5</v>
      </c>
      <c r="G49" s="82"/>
      <c r="H49" s="82" t="s">
        <v>6</v>
      </c>
      <c r="I49" s="82"/>
      <c r="J49" s="82" t="s">
        <v>7</v>
      </c>
      <c r="K49" s="82"/>
      <c r="L49" s="82" t="s">
        <v>8</v>
      </c>
      <c r="M49" s="82"/>
      <c r="N49" s="82" t="s">
        <v>9</v>
      </c>
      <c r="O49" s="82"/>
      <c r="P49" s="82" t="s">
        <v>10</v>
      </c>
      <c r="Q49" s="82"/>
      <c r="R49" s="84" t="s">
        <v>11</v>
      </c>
      <c r="S49" s="85"/>
      <c r="U49" s="82"/>
      <c r="V49" s="82"/>
      <c r="W49" s="82" t="s">
        <v>4</v>
      </c>
      <c r="X49" s="82"/>
      <c r="Y49" s="82" t="s">
        <v>5</v>
      </c>
      <c r="Z49" s="82"/>
      <c r="AA49" s="82" t="s">
        <v>6</v>
      </c>
      <c r="AB49" s="82"/>
      <c r="AC49" s="82" t="s">
        <v>7</v>
      </c>
      <c r="AD49" s="82"/>
      <c r="AE49" s="82" t="s">
        <v>8</v>
      </c>
      <c r="AF49" s="82"/>
      <c r="AG49" s="82" t="s">
        <v>9</v>
      </c>
      <c r="AH49" s="82"/>
      <c r="AI49" s="82" t="s">
        <v>10</v>
      </c>
      <c r="AJ49" s="82"/>
      <c r="AK49" s="84" t="s">
        <v>11</v>
      </c>
      <c r="AL49" s="85"/>
    </row>
    <row r="50" spans="2:38" ht="13.5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4"/>
      <c r="U50" s="12"/>
      <c r="V50" s="13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3"/>
      <c r="AI50" s="12"/>
      <c r="AJ50" s="13"/>
      <c r="AK50" s="12"/>
      <c r="AL50" s="14"/>
    </row>
    <row r="51" spans="2:38" ht="13.5">
      <c r="B51" s="77">
        <v>584602</v>
      </c>
      <c r="C51" s="77"/>
      <c r="D51" s="77">
        <v>215069</v>
      </c>
      <c r="E51" s="77"/>
      <c r="F51" s="77">
        <v>133236</v>
      </c>
      <c r="G51" s="77"/>
      <c r="H51" s="77">
        <v>96644</v>
      </c>
      <c r="I51" s="77"/>
      <c r="J51" s="77">
        <v>92263</v>
      </c>
      <c r="K51" s="77"/>
      <c r="L51" s="77">
        <v>33898</v>
      </c>
      <c r="M51" s="77"/>
      <c r="N51" s="77">
        <v>9862</v>
      </c>
      <c r="O51" s="77"/>
      <c r="P51" s="77">
        <v>3630</v>
      </c>
      <c r="Q51" s="77"/>
      <c r="R51" s="78">
        <f>IF(C56="","",ROUND(C56/B51,2))</f>
        <v>2.39</v>
      </c>
      <c r="S51" s="78"/>
      <c r="U51" s="77">
        <v>594154</v>
      </c>
      <c r="V51" s="77"/>
      <c r="W51" s="77">
        <v>222290</v>
      </c>
      <c r="X51" s="77"/>
      <c r="Y51" s="77">
        <v>139141</v>
      </c>
      <c r="Z51" s="77"/>
      <c r="AA51" s="77">
        <v>98935</v>
      </c>
      <c r="AB51" s="77"/>
      <c r="AC51" s="77">
        <v>89422</v>
      </c>
      <c r="AD51" s="77"/>
      <c r="AE51" s="77">
        <v>32147</v>
      </c>
      <c r="AF51" s="77"/>
      <c r="AG51" s="77">
        <v>8964</v>
      </c>
      <c r="AH51" s="77"/>
      <c r="AI51" s="77">
        <v>3255</v>
      </c>
      <c r="AJ51" s="77"/>
      <c r="AK51" s="78">
        <f>IF(V56="","",ROUND(V56/U51,2))</f>
        <v>2.35</v>
      </c>
      <c r="AL51" s="78"/>
    </row>
    <row r="52" spans="2:38" ht="13.5" customHeight="1">
      <c r="B52" s="2"/>
      <c r="C52" s="3"/>
      <c r="D52" s="3"/>
      <c r="E52" s="3"/>
      <c r="F52" s="79" t="s">
        <v>12</v>
      </c>
      <c r="G52" s="80"/>
      <c r="H52" s="80"/>
      <c r="I52" s="80"/>
      <c r="J52" s="80"/>
      <c r="K52" s="80"/>
      <c r="L52" s="80"/>
      <c r="M52" s="80"/>
      <c r="N52" s="80"/>
      <c r="O52" s="81"/>
      <c r="P52" s="3"/>
      <c r="Q52" s="3"/>
      <c r="R52" s="3"/>
      <c r="S52" s="4"/>
      <c r="U52" s="2"/>
      <c r="V52" s="3"/>
      <c r="W52" s="3"/>
      <c r="X52" s="3"/>
      <c r="Y52" s="79" t="s">
        <v>12</v>
      </c>
      <c r="Z52" s="80"/>
      <c r="AA52" s="80"/>
      <c r="AB52" s="80"/>
      <c r="AC52" s="80"/>
      <c r="AD52" s="80"/>
      <c r="AE52" s="80"/>
      <c r="AF52" s="80"/>
      <c r="AG52" s="80"/>
      <c r="AH52" s="81"/>
      <c r="AI52" s="3"/>
      <c r="AJ52" s="3"/>
      <c r="AK52" s="3"/>
      <c r="AL52" s="4"/>
    </row>
    <row r="53" spans="2:38" ht="13.5" customHeight="1">
      <c r="B53" s="5"/>
      <c r="C53" s="6"/>
      <c r="D53" s="6"/>
      <c r="E53" s="6"/>
      <c r="F53" s="79"/>
      <c r="G53" s="80"/>
      <c r="H53" s="80"/>
      <c r="I53" s="80"/>
      <c r="J53" s="80"/>
      <c r="K53" s="80"/>
      <c r="L53" s="80"/>
      <c r="M53" s="80"/>
      <c r="N53" s="80"/>
      <c r="O53" s="81"/>
      <c r="P53" s="6"/>
      <c r="Q53" s="6"/>
      <c r="R53" s="6"/>
      <c r="S53" s="7"/>
      <c r="U53" s="5"/>
      <c r="V53" s="6"/>
      <c r="W53" s="6"/>
      <c r="X53" s="6"/>
      <c r="Y53" s="79"/>
      <c r="Z53" s="80"/>
      <c r="AA53" s="80"/>
      <c r="AB53" s="80"/>
      <c r="AC53" s="80"/>
      <c r="AD53" s="80"/>
      <c r="AE53" s="80"/>
      <c r="AF53" s="80"/>
      <c r="AG53" s="80"/>
      <c r="AH53" s="81"/>
      <c r="AI53" s="6"/>
      <c r="AJ53" s="6"/>
      <c r="AK53" s="6"/>
      <c r="AL53" s="7"/>
    </row>
    <row r="54" spans="2:38" ht="13.5">
      <c r="B54" s="15"/>
      <c r="C54" s="82" t="s">
        <v>13</v>
      </c>
      <c r="D54" s="82"/>
      <c r="E54" s="82"/>
      <c r="F54" s="82"/>
      <c r="G54" s="82" t="s">
        <v>14</v>
      </c>
      <c r="H54" s="82"/>
      <c r="I54" s="82"/>
      <c r="J54" s="82"/>
      <c r="K54" s="16"/>
      <c r="L54" s="83" t="s">
        <v>15</v>
      </c>
      <c r="M54" s="83"/>
      <c r="N54" s="83"/>
      <c r="O54" s="83"/>
      <c r="P54" s="83"/>
      <c r="Q54" s="83"/>
      <c r="R54" s="83"/>
      <c r="S54" s="14"/>
      <c r="U54" s="15"/>
      <c r="V54" s="82" t="s">
        <v>13</v>
      </c>
      <c r="W54" s="82"/>
      <c r="X54" s="82"/>
      <c r="Y54" s="82"/>
      <c r="Z54" s="82" t="s">
        <v>14</v>
      </c>
      <c r="AA54" s="82"/>
      <c r="AB54" s="82"/>
      <c r="AC54" s="82"/>
      <c r="AD54" s="16"/>
      <c r="AE54" s="83" t="s">
        <v>15</v>
      </c>
      <c r="AF54" s="83"/>
      <c r="AG54" s="83"/>
      <c r="AH54" s="83"/>
      <c r="AI54" s="83"/>
      <c r="AJ54" s="83"/>
      <c r="AK54" s="83"/>
      <c r="AL54" s="14"/>
    </row>
    <row r="55" spans="2:38" ht="13.5">
      <c r="B55" s="17"/>
      <c r="C55" s="82" t="s">
        <v>1</v>
      </c>
      <c r="D55" s="82"/>
      <c r="E55" s="11" t="s">
        <v>16</v>
      </c>
      <c r="F55" s="11" t="s">
        <v>17</v>
      </c>
      <c r="G55" s="82" t="s">
        <v>1</v>
      </c>
      <c r="H55" s="82"/>
      <c r="I55" s="11" t="s">
        <v>16</v>
      </c>
      <c r="J55" s="11" t="s">
        <v>17</v>
      </c>
      <c r="K55" s="18"/>
      <c r="L55" s="64"/>
      <c r="M55" s="64"/>
      <c r="N55" s="64"/>
      <c r="O55" s="64"/>
      <c r="P55" s="64"/>
      <c r="Q55" s="64"/>
      <c r="R55" s="64"/>
      <c r="S55" s="19"/>
      <c r="U55" s="17"/>
      <c r="V55" s="82" t="s">
        <v>1</v>
      </c>
      <c r="W55" s="82"/>
      <c r="X55" s="11" t="s">
        <v>16</v>
      </c>
      <c r="Y55" s="11" t="s">
        <v>17</v>
      </c>
      <c r="Z55" s="82" t="s">
        <v>1</v>
      </c>
      <c r="AA55" s="82"/>
      <c r="AB55" s="11" t="s">
        <v>16</v>
      </c>
      <c r="AC55" s="11" t="s">
        <v>17</v>
      </c>
      <c r="AD55" s="18"/>
      <c r="AE55" s="64"/>
      <c r="AF55" s="64"/>
      <c r="AG55" s="64"/>
      <c r="AH55" s="64"/>
      <c r="AI55" s="64"/>
      <c r="AJ55" s="64"/>
      <c r="AK55" s="64"/>
      <c r="AL55" s="19"/>
    </row>
    <row r="56" spans="2:38" ht="13.5">
      <c r="B56" s="20" t="s">
        <v>18</v>
      </c>
      <c r="C56" s="73">
        <v>1395805</v>
      </c>
      <c r="D56" s="74"/>
      <c r="E56" s="21">
        <v>672224</v>
      </c>
      <c r="F56" s="22">
        <v>723581</v>
      </c>
      <c r="G56" s="75">
        <f>IF(C56="","",IF(C56=0,"- ",ROUND(C56*100/C56,2)))</f>
        <v>100</v>
      </c>
      <c r="H56" s="76"/>
      <c r="I56" s="23">
        <f>IF(E56="","",IF(E56=0,"- ",ROUND(E56*100/C56,2)))</f>
        <v>48.16</v>
      </c>
      <c r="J56" s="24">
        <f>IF(F56="","",IF(F56=0,"- ",ROUND(F56*100/C56,2)))</f>
        <v>51.84</v>
      </c>
      <c r="K56" s="18"/>
      <c r="L56" s="25"/>
      <c r="M56" s="25"/>
      <c r="N56" s="25"/>
      <c r="P56" s="25"/>
      <c r="Q56" s="25"/>
      <c r="R56" s="25"/>
      <c r="S56" s="19"/>
      <c r="U56" s="20" t="s">
        <v>18</v>
      </c>
      <c r="V56" s="73">
        <v>1393471</v>
      </c>
      <c r="W56" s="74"/>
      <c r="X56" s="21">
        <v>669819</v>
      </c>
      <c r="Y56" s="22">
        <v>723652</v>
      </c>
      <c r="Z56" s="75">
        <f>IF(V56="","",IF(V56=0,"- ",ROUND(V56*100/V56,2)))</f>
        <v>100</v>
      </c>
      <c r="AA56" s="76"/>
      <c r="AB56" s="23">
        <f>IF(X56="","",IF(X56=0,"- ",ROUND(X56*100/V56,2)))</f>
        <v>48.07</v>
      </c>
      <c r="AC56" s="24">
        <f>IF(Y56="","",IF(Y56=0,"- ",ROUND(Y56*100/V56,2)))</f>
        <v>51.93</v>
      </c>
      <c r="AD56" s="18"/>
      <c r="AE56" s="25"/>
      <c r="AF56" s="25"/>
      <c r="AG56" s="25"/>
      <c r="AI56" s="25"/>
      <c r="AJ56" s="25"/>
      <c r="AK56" s="25"/>
      <c r="AL56" s="19"/>
    </row>
    <row r="57" spans="2:38" ht="13.5">
      <c r="B57" s="26" t="s">
        <v>19</v>
      </c>
      <c r="C57" s="65">
        <v>62299</v>
      </c>
      <c r="D57" s="66"/>
      <c r="E57" s="27">
        <v>32018</v>
      </c>
      <c r="F57" s="28">
        <v>30281</v>
      </c>
      <c r="G57" s="67">
        <f>IF(C57="","",IF(C57=0,"- ",ROUND(C57*100/C56,2)))</f>
        <v>4.46</v>
      </c>
      <c r="H57" s="68"/>
      <c r="I57" s="29">
        <f>IF(E57="","",IF(E57=0,"- ",ROUND(E57*100/C56,2)))</f>
        <v>2.29</v>
      </c>
      <c r="J57" s="30">
        <f>IF(F57="","",IF(F57=0,"- ",ROUND(F57*100/C56,2)))</f>
        <v>2.17</v>
      </c>
      <c r="K57" s="18"/>
      <c r="L57" s="25"/>
      <c r="M57" s="25"/>
      <c r="N57" s="25"/>
      <c r="O57" s="25"/>
      <c r="P57" s="25"/>
      <c r="Q57" s="25"/>
      <c r="R57" s="25"/>
      <c r="S57" s="19"/>
      <c r="U57" s="26" t="s">
        <v>19</v>
      </c>
      <c r="V57" s="65">
        <v>62238</v>
      </c>
      <c r="W57" s="66"/>
      <c r="X57" s="27">
        <v>31999</v>
      </c>
      <c r="Y57" s="28">
        <v>30239</v>
      </c>
      <c r="Z57" s="67">
        <f>IF(V57="","",IF(V57=0,"- ",ROUND(V57*100/V56,2)))</f>
        <v>4.47</v>
      </c>
      <c r="AA57" s="68"/>
      <c r="AB57" s="29">
        <f>IF(X57="","",IF(X57=0,"- ",ROUND(X57*100/V56,2)))</f>
        <v>2.3</v>
      </c>
      <c r="AC57" s="30">
        <f>IF(Y57="","",IF(Y57=0,"- ",ROUND(Y57*100/V56,2)))</f>
        <v>2.17</v>
      </c>
      <c r="AD57" s="18"/>
      <c r="AE57" s="25"/>
      <c r="AF57" s="25"/>
      <c r="AG57" s="25"/>
      <c r="AH57" s="25"/>
      <c r="AI57" s="25"/>
      <c r="AJ57" s="25"/>
      <c r="AK57" s="25"/>
      <c r="AL57" s="19"/>
    </row>
    <row r="58" spans="2:38" ht="13.5">
      <c r="B58" s="26" t="s">
        <v>20</v>
      </c>
      <c r="C58" s="65">
        <v>59284</v>
      </c>
      <c r="D58" s="66"/>
      <c r="E58" s="27">
        <v>30325</v>
      </c>
      <c r="F58" s="28">
        <v>28959</v>
      </c>
      <c r="G58" s="67">
        <f>IF(C58="","",IF(C58=0,"- ",ROUND(C58*100/C56,2)))</f>
        <v>4.25</v>
      </c>
      <c r="H58" s="68"/>
      <c r="I58" s="29">
        <f>IF(E58="","",IF(E58=0,"- ",ROUND(E58*100/C56,2)))</f>
        <v>2.17</v>
      </c>
      <c r="J58" s="30">
        <f>IF(F58="","",IF(F58=0,"- ",ROUND(F58*100/C56,2)))</f>
        <v>2.07</v>
      </c>
      <c r="K58" s="18"/>
      <c r="L58" s="25"/>
      <c r="M58" s="25"/>
      <c r="N58" s="25"/>
      <c r="O58" s="31">
        <v>100</v>
      </c>
      <c r="P58" s="25"/>
      <c r="Q58" s="25"/>
      <c r="R58" s="25"/>
      <c r="S58" s="19"/>
      <c r="U58" s="26" t="s">
        <v>20</v>
      </c>
      <c r="V58" s="65">
        <v>59093</v>
      </c>
      <c r="W58" s="66"/>
      <c r="X58" s="27">
        <v>30176</v>
      </c>
      <c r="Y58" s="28">
        <v>28917</v>
      </c>
      <c r="Z58" s="67">
        <f>IF(V58="","",IF(V58=0,"- ",ROUND(V58*100/V56,2)))</f>
        <v>4.24</v>
      </c>
      <c r="AA58" s="68"/>
      <c r="AB58" s="29">
        <f>IF(X58="","",IF(X58=0,"- ",ROUND(X58*100/V56,2)))</f>
        <v>2.17</v>
      </c>
      <c r="AC58" s="30">
        <f>IF(Y58="","",IF(Y58=0,"- ",ROUND(Y58*100/V56,2)))</f>
        <v>2.08</v>
      </c>
      <c r="AD58" s="18"/>
      <c r="AE58" s="25"/>
      <c r="AF58" s="25"/>
      <c r="AG58" s="25"/>
      <c r="AH58" s="31">
        <v>100</v>
      </c>
      <c r="AI58" s="25"/>
      <c r="AJ58" s="25"/>
      <c r="AK58" s="25"/>
      <c r="AL58" s="19"/>
    </row>
    <row r="59" spans="2:38" ht="13.5">
      <c r="B59" s="26" t="s">
        <v>21</v>
      </c>
      <c r="C59" s="65">
        <v>66010</v>
      </c>
      <c r="D59" s="66"/>
      <c r="E59" s="27">
        <v>33787</v>
      </c>
      <c r="F59" s="28">
        <v>32223</v>
      </c>
      <c r="G59" s="67">
        <f>IF(C59="","",IF(C59=0,"- ",ROUND(C59*100/C56,2)))</f>
        <v>4.73</v>
      </c>
      <c r="H59" s="68"/>
      <c r="I59" s="29">
        <f>IF(E59="","",IF(E59=0,"- ",ROUND(E59*100/C56,2)))</f>
        <v>2.42</v>
      </c>
      <c r="J59" s="30">
        <f>IF(F59="","",IF(F59=0,"- ",ROUND(F59*100/C56,2)))</f>
        <v>2.31</v>
      </c>
      <c r="K59" s="18"/>
      <c r="L59" s="25"/>
      <c r="M59" s="25"/>
      <c r="N59" s="25"/>
      <c r="O59" s="32">
        <v>95</v>
      </c>
      <c r="P59" s="25"/>
      <c r="Q59" s="25"/>
      <c r="R59" s="25"/>
      <c r="S59" s="19"/>
      <c r="U59" s="26" t="s">
        <v>21</v>
      </c>
      <c r="V59" s="65">
        <v>62107</v>
      </c>
      <c r="W59" s="66"/>
      <c r="X59" s="27">
        <v>31852</v>
      </c>
      <c r="Y59" s="28">
        <v>30255</v>
      </c>
      <c r="Z59" s="67">
        <f>IF(V59="","",IF(V59=0,"- ",ROUND(V59*100/V56,2)))</f>
        <v>4.46</v>
      </c>
      <c r="AA59" s="68"/>
      <c r="AB59" s="29">
        <f>IF(X59="","",IF(X59=0,"- ",ROUND(X59*100/V56,2)))</f>
        <v>2.29</v>
      </c>
      <c r="AC59" s="30">
        <f>IF(Y59="","",IF(Y59=0,"- ",ROUND(Y59*100/V56,2)))</f>
        <v>2.17</v>
      </c>
      <c r="AD59" s="18"/>
      <c r="AE59" s="25"/>
      <c r="AF59" s="25"/>
      <c r="AG59" s="25"/>
      <c r="AH59" s="32">
        <v>95</v>
      </c>
      <c r="AI59" s="25"/>
      <c r="AJ59" s="25"/>
      <c r="AK59" s="25"/>
      <c r="AL59" s="19"/>
    </row>
    <row r="60" spans="2:38" ht="13.5">
      <c r="B60" s="26" t="s">
        <v>22</v>
      </c>
      <c r="C60" s="65">
        <v>78981</v>
      </c>
      <c r="D60" s="66"/>
      <c r="E60" s="27">
        <v>40177</v>
      </c>
      <c r="F60" s="28">
        <v>38804</v>
      </c>
      <c r="G60" s="67">
        <f>IF(C60="","",IF(C60=0,"- ",ROUND(C60*100/C56,2)))</f>
        <v>5.66</v>
      </c>
      <c r="H60" s="68"/>
      <c r="I60" s="29">
        <f>IF(E60="","",IF(E60=0,"- ",ROUND(E60*100/C56,2)))</f>
        <v>2.88</v>
      </c>
      <c r="J60" s="30">
        <f>IF(F60="","",IF(F60=0,"- ",ROUND(F60*100/C56,2)))</f>
        <v>2.78</v>
      </c>
      <c r="K60" s="18"/>
      <c r="L60" s="25"/>
      <c r="M60" s="25"/>
      <c r="N60" s="25"/>
      <c r="O60" s="32">
        <v>90</v>
      </c>
      <c r="P60" s="25"/>
      <c r="Q60" s="25"/>
      <c r="R60" s="25"/>
      <c r="S60" s="19"/>
      <c r="U60" s="26" t="s">
        <v>22</v>
      </c>
      <c r="V60" s="65">
        <v>74758</v>
      </c>
      <c r="W60" s="66"/>
      <c r="X60" s="27">
        <v>38044</v>
      </c>
      <c r="Y60" s="28">
        <v>36714</v>
      </c>
      <c r="Z60" s="67">
        <f>IF(V60="","",IF(V60=0,"- ",ROUND(V60*100/V56,2)))</f>
        <v>5.36</v>
      </c>
      <c r="AA60" s="68"/>
      <c r="AB60" s="29">
        <f>IF(X60="","",IF(X60=0,"- ",ROUND(X60*100/V56,2)))</f>
        <v>2.73</v>
      </c>
      <c r="AC60" s="30">
        <f>IF(Y60="","",IF(Y60=0,"- ",ROUND(Y60*100/V56,2)))</f>
        <v>2.63</v>
      </c>
      <c r="AD60" s="18"/>
      <c r="AE60" s="25"/>
      <c r="AF60" s="25"/>
      <c r="AG60" s="25"/>
      <c r="AH60" s="32">
        <v>90</v>
      </c>
      <c r="AI60" s="25"/>
      <c r="AJ60" s="25"/>
      <c r="AK60" s="25"/>
      <c r="AL60" s="19"/>
    </row>
    <row r="61" spans="2:38" ht="13.5">
      <c r="B61" s="26" t="s">
        <v>23</v>
      </c>
      <c r="C61" s="65">
        <v>123248</v>
      </c>
      <c r="D61" s="66"/>
      <c r="E61" s="27">
        <v>63578</v>
      </c>
      <c r="F61" s="28">
        <v>59670</v>
      </c>
      <c r="G61" s="67">
        <f>IF(C61="","",IF(C61=0,"- ",ROUND(C61*100/C56,2)))</f>
        <v>8.83</v>
      </c>
      <c r="H61" s="68"/>
      <c r="I61" s="29">
        <f>IF(E61="","",IF(E61=0,"- ",ROUND(E61*100/C56,2)))</f>
        <v>4.55</v>
      </c>
      <c r="J61" s="30">
        <f>IF(F61="","",IF(F61=0,"- ",ROUND(F61*100/C56,2)))</f>
        <v>4.27</v>
      </c>
      <c r="K61" s="18"/>
      <c r="L61" s="25"/>
      <c r="M61" s="25"/>
      <c r="N61" s="25"/>
      <c r="O61" s="32">
        <v>85</v>
      </c>
      <c r="P61" s="25"/>
      <c r="Q61" s="25"/>
      <c r="R61" s="25"/>
      <c r="S61" s="19"/>
      <c r="U61" s="26" t="s">
        <v>23</v>
      </c>
      <c r="V61" s="65">
        <v>111229</v>
      </c>
      <c r="W61" s="66"/>
      <c r="X61" s="27">
        <v>56962</v>
      </c>
      <c r="Y61" s="28">
        <v>54267</v>
      </c>
      <c r="Z61" s="67">
        <f>IF(V61="","",IF(V61=0,"- ",ROUND(V61*100/V56,2)))</f>
        <v>7.98</v>
      </c>
      <c r="AA61" s="68"/>
      <c r="AB61" s="29">
        <f>IF(X61="","",IF(X61=0,"- ",ROUND(X61*100/V56,2)))</f>
        <v>4.09</v>
      </c>
      <c r="AC61" s="30">
        <f>IF(Y61="","",IF(Y61=0,"- ",ROUND(Y61*100/V56,2)))</f>
        <v>3.89</v>
      </c>
      <c r="AD61" s="18"/>
      <c r="AE61" s="25"/>
      <c r="AF61" s="25"/>
      <c r="AG61" s="25"/>
      <c r="AH61" s="32">
        <v>85</v>
      </c>
      <c r="AI61" s="25"/>
      <c r="AJ61" s="25"/>
      <c r="AK61" s="25"/>
      <c r="AL61" s="19"/>
    </row>
    <row r="62" spans="2:38" ht="13.5">
      <c r="B62" s="26" t="s">
        <v>24</v>
      </c>
      <c r="C62" s="65">
        <v>121626</v>
      </c>
      <c r="D62" s="66"/>
      <c r="E62" s="27">
        <v>61025</v>
      </c>
      <c r="F62" s="28">
        <v>60601</v>
      </c>
      <c r="G62" s="67">
        <f>IF(C62="","",IF(C62=0,"- ",ROUND(C62*100/C56,2)))</f>
        <v>8.71</v>
      </c>
      <c r="H62" s="68"/>
      <c r="I62" s="29">
        <f>IF(E62="","",IF(E62=0,"- ",ROUND(E62*100/C56,2)))</f>
        <v>4.37</v>
      </c>
      <c r="J62" s="30">
        <f>IF(F62="","",IF(F62=0,"- ",ROUND(F62*100/C56,2)))</f>
        <v>4.34</v>
      </c>
      <c r="K62" s="18"/>
      <c r="L62" s="25"/>
      <c r="M62" s="25"/>
      <c r="N62" s="25"/>
      <c r="O62" s="32">
        <v>80</v>
      </c>
      <c r="P62" s="25"/>
      <c r="Q62" s="25"/>
      <c r="R62" s="25"/>
      <c r="S62" s="19"/>
      <c r="U62" s="26" t="s">
        <v>24</v>
      </c>
      <c r="V62" s="65">
        <v>121612</v>
      </c>
      <c r="W62" s="66"/>
      <c r="X62" s="27">
        <v>60832</v>
      </c>
      <c r="Y62" s="28">
        <v>60780</v>
      </c>
      <c r="Z62" s="67">
        <f>IF(V62="","",IF(V62=0,"- ",ROUND(V62*100/V56,2)))</f>
        <v>8.73</v>
      </c>
      <c r="AA62" s="68"/>
      <c r="AB62" s="29">
        <f>IF(X62="","",IF(X62=0,"- ",ROUND(X62*100/V56,2)))</f>
        <v>4.37</v>
      </c>
      <c r="AC62" s="30">
        <f>IF(Y62="","",IF(Y62=0,"- ",ROUND(Y62*100/V56,2)))</f>
        <v>4.36</v>
      </c>
      <c r="AD62" s="18"/>
      <c r="AE62" s="25"/>
      <c r="AF62" s="25"/>
      <c r="AG62" s="25"/>
      <c r="AH62" s="32">
        <v>80</v>
      </c>
      <c r="AI62" s="25"/>
      <c r="AJ62" s="25"/>
      <c r="AK62" s="25"/>
      <c r="AL62" s="19"/>
    </row>
    <row r="63" spans="2:38" ht="13.5">
      <c r="B63" s="26" t="s">
        <v>25</v>
      </c>
      <c r="C63" s="65">
        <v>98874</v>
      </c>
      <c r="D63" s="66"/>
      <c r="E63" s="27">
        <v>49393</v>
      </c>
      <c r="F63" s="28">
        <v>49481</v>
      </c>
      <c r="G63" s="67">
        <f>IF(C63="","",IF(C63=0,"- ",ROUND(C63*100/C56,2)))</f>
        <v>7.08</v>
      </c>
      <c r="H63" s="68"/>
      <c r="I63" s="29">
        <f>IF(E63="","",IF(E63=0,"- ",ROUND(E63*100/C56,2)))</f>
        <v>3.54</v>
      </c>
      <c r="J63" s="30">
        <f>IF(F63="","",IF(F63=0,"- ",ROUND(F63*100/C56,2)))</f>
        <v>3.54</v>
      </c>
      <c r="K63" s="18"/>
      <c r="L63" s="25"/>
      <c r="M63" s="25"/>
      <c r="N63" s="25"/>
      <c r="O63" s="32">
        <v>75</v>
      </c>
      <c r="P63" s="25"/>
      <c r="Q63" s="25"/>
      <c r="R63" s="25"/>
      <c r="S63" s="19"/>
      <c r="U63" s="26" t="s">
        <v>25</v>
      </c>
      <c r="V63" s="65">
        <v>102889</v>
      </c>
      <c r="W63" s="66"/>
      <c r="X63" s="27">
        <v>51530</v>
      </c>
      <c r="Y63" s="28">
        <v>51359</v>
      </c>
      <c r="Z63" s="67">
        <f>IF(V63="","",IF(V63=0,"- ",ROUND(V63*100/V56,2)))</f>
        <v>7.38</v>
      </c>
      <c r="AA63" s="68"/>
      <c r="AB63" s="29">
        <f>IF(X63="","",IF(X63=0,"- ",ROUND(X63*100/V56,2)))</f>
        <v>3.7</v>
      </c>
      <c r="AC63" s="30">
        <f>IF(Y63="","",IF(Y63=0,"- ",ROUND(Y63*100/V56,2)))</f>
        <v>3.69</v>
      </c>
      <c r="AD63" s="18"/>
      <c r="AE63" s="25"/>
      <c r="AF63" s="25"/>
      <c r="AG63" s="25"/>
      <c r="AH63" s="32">
        <v>75</v>
      </c>
      <c r="AI63" s="25"/>
      <c r="AJ63" s="25"/>
      <c r="AK63" s="25"/>
      <c r="AL63" s="19"/>
    </row>
    <row r="64" spans="2:38" ht="13.5">
      <c r="B64" s="26" t="s">
        <v>26</v>
      </c>
      <c r="C64" s="65">
        <v>82409</v>
      </c>
      <c r="D64" s="66"/>
      <c r="E64" s="27">
        <v>41167</v>
      </c>
      <c r="F64" s="28">
        <v>41242</v>
      </c>
      <c r="G64" s="67">
        <f>IF(C64="","",IF(C64=0,"- ",ROUND(C64*100/C56,2)))</f>
        <v>5.9</v>
      </c>
      <c r="H64" s="68"/>
      <c r="I64" s="29">
        <f>IF(E64="","",IF(E64=0,"- ",ROUND(E64*100/C56,2)))</f>
        <v>2.95</v>
      </c>
      <c r="J64" s="30">
        <f>IF(F64="","",IF(F64=0,"- ",ROUND(F64*100/C56,2)))</f>
        <v>2.95</v>
      </c>
      <c r="K64" s="18"/>
      <c r="L64" s="25"/>
      <c r="M64" s="25"/>
      <c r="N64" s="25"/>
      <c r="O64" s="32">
        <v>70</v>
      </c>
      <c r="P64" s="25"/>
      <c r="Q64" s="25"/>
      <c r="R64" s="25"/>
      <c r="S64" s="19"/>
      <c r="U64" s="26" t="s">
        <v>26</v>
      </c>
      <c r="V64" s="65">
        <v>88233</v>
      </c>
      <c r="W64" s="66"/>
      <c r="X64" s="27">
        <v>43807</v>
      </c>
      <c r="Y64" s="28">
        <v>44426</v>
      </c>
      <c r="Z64" s="67">
        <f>IF(V64="","",IF(V64=0,"- ",ROUND(V64*100/V56,2)))</f>
        <v>6.33</v>
      </c>
      <c r="AA64" s="68"/>
      <c r="AB64" s="29">
        <f>IF(X64="","",IF(X64=0,"- ",ROUND(X64*100/V56,2)))</f>
        <v>3.14</v>
      </c>
      <c r="AC64" s="30">
        <f>IF(Y64="","",IF(Y64=0,"- ",ROUND(Y64*100/V56,2)))</f>
        <v>3.19</v>
      </c>
      <c r="AD64" s="18"/>
      <c r="AE64" s="25"/>
      <c r="AF64" s="25"/>
      <c r="AG64" s="25"/>
      <c r="AH64" s="32">
        <v>70</v>
      </c>
      <c r="AI64" s="25"/>
      <c r="AJ64" s="25"/>
      <c r="AK64" s="25"/>
      <c r="AL64" s="19"/>
    </row>
    <row r="65" spans="2:38" ht="13.5">
      <c r="B65" s="26" t="s">
        <v>27</v>
      </c>
      <c r="C65" s="65">
        <v>75708</v>
      </c>
      <c r="D65" s="66"/>
      <c r="E65" s="27">
        <v>37494</v>
      </c>
      <c r="F65" s="28">
        <v>38214</v>
      </c>
      <c r="G65" s="67">
        <f>IF(C65="","",IF(C65=0,"- ",ROUND(C65*100/C56,2)))</f>
        <v>5.42</v>
      </c>
      <c r="H65" s="68"/>
      <c r="I65" s="29">
        <f>IF(E65="","",IF(E65=0,"- ",ROUND(E65*100/C56,2)))</f>
        <v>2.69</v>
      </c>
      <c r="J65" s="30">
        <f>IF(F65="","",IF(F65=0,"- ",ROUND(F65*100/C56,2)))</f>
        <v>2.74</v>
      </c>
      <c r="K65" s="18"/>
      <c r="L65" s="25"/>
      <c r="M65" s="25"/>
      <c r="N65" s="25"/>
      <c r="O65" s="32">
        <v>65</v>
      </c>
      <c r="P65" s="25"/>
      <c r="Q65" s="25"/>
      <c r="R65" s="25"/>
      <c r="S65" s="19"/>
      <c r="U65" s="26" t="s">
        <v>27</v>
      </c>
      <c r="V65" s="65">
        <v>76072</v>
      </c>
      <c r="W65" s="66"/>
      <c r="X65" s="27">
        <v>37809</v>
      </c>
      <c r="Y65" s="28">
        <v>38263</v>
      </c>
      <c r="Z65" s="67">
        <f>IF(V65="","",IF(V65=0,"- ",ROUND(V65*100/V56,2)))</f>
        <v>5.46</v>
      </c>
      <c r="AA65" s="68"/>
      <c r="AB65" s="29">
        <f>IF(X65="","",IF(X65=0,"- ",ROUND(X65*100/V56,2)))</f>
        <v>2.71</v>
      </c>
      <c r="AC65" s="30">
        <f>IF(Y65="","",IF(Y65=0,"- ",ROUND(Y65*100/V56,2)))</f>
        <v>2.75</v>
      </c>
      <c r="AD65" s="18"/>
      <c r="AE65" s="25"/>
      <c r="AF65" s="25"/>
      <c r="AG65" s="25"/>
      <c r="AH65" s="32">
        <v>65</v>
      </c>
      <c r="AI65" s="25"/>
      <c r="AJ65" s="25"/>
      <c r="AK65" s="25"/>
      <c r="AL65" s="19"/>
    </row>
    <row r="66" spans="2:38" ht="13.5">
      <c r="B66" s="26" t="s">
        <v>28</v>
      </c>
      <c r="C66" s="65">
        <v>105117</v>
      </c>
      <c r="D66" s="66"/>
      <c r="E66" s="27">
        <v>51632</v>
      </c>
      <c r="F66" s="28">
        <v>53485</v>
      </c>
      <c r="G66" s="67">
        <f>IF(C66="","",IF(C66=0,"- ",ROUND(C66*100/C56,2)))</f>
        <v>7.53</v>
      </c>
      <c r="H66" s="68"/>
      <c r="I66" s="29">
        <f>IF(E66="","",IF(E66=0,"- ",ROUND(E66*100/C56,2)))</f>
        <v>3.7</v>
      </c>
      <c r="J66" s="30">
        <f>IF(F66="","",IF(F66=0,"- ",ROUND(F66*100/C56,2)))</f>
        <v>3.83</v>
      </c>
      <c r="K66" s="18"/>
      <c r="L66" s="25"/>
      <c r="M66" s="25"/>
      <c r="N66" s="25"/>
      <c r="O66" s="32">
        <v>60</v>
      </c>
      <c r="P66" s="25"/>
      <c r="Q66" s="25"/>
      <c r="R66" s="25"/>
      <c r="S66" s="19"/>
      <c r="U66" s="26" t="s">
        <v>28</v>
      </c>
      <c r="V66" s="65">
        <v>85424</v>
      </c>
      <c r="W66" s="66"/>
      <c r="X66" s="27">
        <v>41829</v>
      </c>
      <c r="Y66" s="28">
        <v>43595</v>
      </c>
      <c r="Z66" s="67">
        <f>IF(V66="","",IF(V66=0,"- ",ROUND(V66*100/V56,2)))</f>
        <v>6.13</v>
      </c>
      <c r="AA66" s="68"/>
      <c r="AB66" s="29">
        <f>IF(X66="","",IF(X66=0,"- ",ROUND(X66*100/V56,2)))</f>
        <v>3</v>
      </c>
      <c r="AC66" s="30">
        <f>IF(Y66="","",IF(Y66=0,"- ",ROUND(Y66*100/V56,2)))</f>
        <v>3.13</v>
      </c>
      <c r="AD66" s="18"/>
      <c r="AE66" s="25"/>
      <c r="AF66" s="25"/>
      <c r="AG66" s="25"/>
      <c r="AH66" s="32">
        <v>60</v>
      </c>
      <c r="AI66" s="25"/>
      <c r="AJ66" s="25"/>
      <c r="AK66" s="25"/>
      <c r="AL66" s="19"/>
    </row>
    <row r="67" spans="2:38" ht="13.5">
      <c r="B67" s="26" t="s">
        <v>29</v>
      </c>
      <c r="C67" s="65">
        <v>106160</v>
      </c>
      <c r="D67" s="66"/>
      <c r="E67" s="27">
        <v>51629</v>
      </c>
      <c r="F67" s="28">
        <v>54531</v>
      </c>
      <c r="G67" s="67">
        <f>IF(C67="","",IF(C67=0,"- ",ROUND(C67*100/C56,2)))</f>
        <v>7.61</v>
      </c>
      <c r="H67" s="68"/>
      <c r="I67" s="29">
        <f>IF(E67="","",IF(E67=0,"- ",ROUND(E67*100/C56,2)))</f>
        <v>3.7</v>
      </c>
      <c r="J67" s="30">
        <f>IF(F67="","",IF(F67=0,"- ",ROUND(F67*100/C56,2)))</f>
        <v>3.91</v>
      </c>
      <c r="K67" s="18"/>
      <c r="L67" s="25"/>
      <c r="M67" s="25"/>
      <c r="N67" s="25"/>
      <c r="O67" s="32">
        <v>55</v>
      </c>
      <c r="P67" s="25"/>
      <c r="Q67" s="25"/>
      <c r="R67" s="25"/>
      <c r="S67" s="19"/>
      <c r="U67" s="26" t="s">
        <v>29</v>
      </c>
      <c r="V67" s="65">
        <v>118767</v>
      </c>
      <c r="W67" s="66"/>
      <c r="X67" s="27">
        <v>58100</v>
      </c>
      <c r="Y67" s="28">
        <v>60667</v>
      </c>
      <c r="Z67" s="67">
        <f>IF(V67="","",IF(V67=0,"- ",ROUND(V67*100/V56,2)))</f>
        <v>8.52</v>
      </c>
      <c r="AA67" s="68"/>
      <c r="AB67" s="29">
        <f>IF(X67="","",IF(X67=0,"- ",ROUND(X67*100/V56,2)))</f>
        <v>4.17</v>
      </c>
      <c r="AC67" s="30">
        <f>IF(Y67="","",IF(Y67=0,"- ",ROUND(Y67*100/V56,2)))</f>
        <v>4.35</v>
      </c>
      <c r="AD67" s="18"/>
      <c r="AE67" s="25"/>
      <c r="AF67" s="25"/>
      <c r="AG67" s="25"/>
      <c r="AH67" s="32">
        <v>55</v>
      </c>
      <c r="AI67" s="25"/>
      <c r="AJ67" s="25"/>
      <c r="AK67" s="25"/>
      <c r="AL67" s="19"/>
    </row>
    <row r="68" spans="2:38" ht="13.5">
      <c r="B68" s="26" t="s">
        <v>30</v>
      </c>
      <c r="C68" s="65">
        <v>97808</v>
      </c>
      <c r="D68" s="66"/>
      <c r="E68" s="27">
        <v>47028</v>
      </c>
      <c r="F68" s="28">
        <v>50780</v>
      </c>
      <c r="G68" s="67">
        <f>IF(C68="","",IF(C68=0,"- ",ROUND(C68*100/C56,2)))</f>
        <v>7.01</v>
      </c>
      <c r="H68" s="68"/>
      <c r="I68" s="29">
        <f>IF(E68="","",IF(E68=0,"- ",ROUND(E68*100/C56,2)))</f>
        <v>3.37</v>
      </c>
      <c r="J68" s="30">
        <f>IF(F68="","",IF(F68=0,"- ",ROUND(F68*100/C56,2)))</f>
        <v>3.64</v>
      </c>
      <c r="K68" s="18"/>
      <c r="L68" s="25"/>
      <c r="M68" s="25"/>
      <c r="N68" s="25"/>
      <c r="O68" s="32">
        <v>50</v>
      </c>
      <c r="P68" s="25"/>
      <c r="Q68" s="25"/>
      <c r="R68" s="25"/>
      <c r="S68" s="19"/>
      <c r="U68" s="26" t="s">
        <v>30</v>
      </c>
      <c r="V68" s="65">
        <v>99717</v>
      </c>
      <c r="W68" s="66"/>
      <c r="X68" s="27">
        <v>47709</v>
      </c>
      <c r="Y68" s="28">
        <v>52008</v>
      </c>
      <c r="Z68" s="67">
        <f>IF(V68="","",IF(V68=0,"- ",ROUND(V68*100/V56,2)))</f>
        <v>7.16</v>
      </c>
      <c r="AA68" s="68"/>
      <c r="AB68" s="29">
        <f>IF(X68="","",IF(X68=0,"- ",ROUND(X68*100/V56,2)))</f>
        <v>3.42</v>
      </c>
      <c r="AC68" s="30">
        <f>IF(Y68="","",IF(Y68=0,"- ",ROUND(Y68*100/V56,2)))</f>
        <v>3.73</v>
      </c>
      <c r="AD68" s="18"/>
      <c r="AE68" s="25"/>
      <c r="AF68" s="25"/>
      <c r="AG68" s="25"/>
      <c r="AH68" s="32">
        <v>50</v>
      </c>
      <c r="AI68" s="25"/>
      <c r="AJ68" s="25"/>
      <c r="AK68" s="25"/>
      <c r="AL68" s="19"/>
    </row>
    <row r="69" spans="2:38" ht="13.5">
      <c r="B69" s="26" t="s">
        <v>31</v>
      </c>
      <c r="C69" s="65">
        <v>87142</v>
      </c>
      <c r="D69" s="66"/>
      <c r="E69" s="27">
        <v>41609</v>
      </c>
      <c r="F69" s="28">
        <v>45533</v>
      </c>
      <c r="G69" s="67">
        <f>IF(C69="","",IF(C69=0,"- ",ROUND(C69*100/C56,2)))</f>
        <v>6.24</v>
      </c>
      <c r="H69" s="68"/>
      <c r="I69" s="29">
        <f>IF(E69="","",IF(E69=0,"- ",ROUND(E69*100/C56,2)))</f>
        <v>2.98</v>
      </c>
      <c r="J69" s="30">
        <f>IF(F69="","",IF(F69=0,"- ",ROUND(F69*100/C56,2)))</f>
        <v>3.26</v>
      </c>
      <c r="K69" s="18"/>
      <c r="L69" s="25"/>
      <c r="M69" s="25"/>
      <c r="N69" s="25"/>
      <c r="O69" s="32">
        <v>45</v>
      </c>
      <c r="P69" s="25"/>
      <c r="Q69" s="25"/>
      <c r="R69" s="25"/>
      <c r="S69" s="19"/>
      <c r="U69" s="26" t="s">
        <v>31</v>
      </c>
      <c r="V69" s="65">
        <v>85644</v>
      </c>
      <c r="W69" s="66"/>
      <c r="X69" s="27">
        <v>40782</v>
      </c>
      <c r="Y69" s="28">
        <v>44862</v>
      </c>
      <c r="Z69" s="67">
        <f>IF(V69="","",IF(V69=0,"- ",ROUND(V69*100/V56,2)))</f>
        <v>6.15</v>
      </c>
      <c r="AA69" s="68"/>
      <c r="AB69" s="29">
        <f>IF(X69="","",IF(X69=0,"- ",ROUND(X69*100/V56,2)))</f>
        <v>2.93</v>
      </c>
      <c r="AC69" s="30">
        <f>IF(Y69="","",IF(Y69=0,"- ",ROUND(Y69*100/V56,2)))</f>
        <v>3.22</v>
      </c>
      <c r="AD69" s="18"/>
      <c r="AE69" s="25"/>
      <c r="AF69" s="25"/>
      <c r="AG69" s="25"/>
      <c r="AH69" s="32">
        <v>45</v>
      </c>
      <c r="AI69" s="25"/>
      <c r="AJ69" s="25"/>
      <c r="AK69" s="25"/>
      <c r="AL69" s="19"/>
    </row>
    <row r="70" spans="2:38" ht="13.5">
      <c r="B70" s="26" t="s">
        <v>32</v>
      </c>
      <c r="C70" s="65">
        <v>74847</v>
      </c>
      <c r="D70" s="66"/>
      <c r="E70" s="27">
        <v>34560</v>
      </c>
      <c r="F70" s="28">
        <v>40287</v>
      </c>
      <c r="G70" s="67">
        <f>IF(C70="","",IF(C70=0,"- ",ROUND(C70*100/C56,2)))</f>
        <v>5.36</v>
      </c>
      <c r="H70" s="68"/>
      <c r="I70" s="29">
        <f>IF(E70="","",IF(E70=0,"- ",ROUND(E70*100/C56,2)))</f>
        <v>2.48</v>
      </c>
      <c r="J70" s="30">
        <f>IF(F70="","",IF(F70=0,"- ",ROUND(F70*100/C56,2)))</f>
        <v>2.89</v>
      </c>
      <c r="K70" s="18"/>
      <c r="L70" s="25"/>
      <c r="M70" s="25"/>
      <c r="N70" s="25"/>
      <c r="O70" s="32">
        <v>40</v>
      </c>
      <c r="P70" s="25"/>
      <c r="Q70" s="25"/>
      <c r="R70" s="25"/>
      <c r="S70" s="19"/>
      <c r="U70" s="26" t="s">
        <v>32</v>
      </c>
      <c r="V70" s="65">
        <v>78719</v>
      </c>
      <c r="W70" s="66"/>
      <c r="X70" s="27">
        <v>36839</v>
      </c>
      <c r="Y70" s="28">
        <v>41880</v>
      </c>
      <c r="Z70" s="67">
        <f>IF(V70="","",IF(V70=0,"- ",ROUND(V70*100/V56,2)))</f>
        <v>5.65</v>
      </c>
      <c r="AA70" s="68"/>
      <c r="AB70" s="29">
        <f>IF(X70="","",IF(X70=0,"- ",ROUND(X70*100/V56,2)))</f>
        <v>2.64</v>
      </c>
      <c r="AC70" s="30">
        <f>IF(Y70="","",IF(Y70=0,"- ",ROUND(Y70*100/V56,2)))</f>
        <v>3.01</v>
      </c>
      <c r="AD70" s="18"/>
      <c r="AE70" s="25"/>
      <c r="AF70" s="25"/>
      <c r="AG70" s="25"/>
      <c r="AH70" s="32">
        <v>40</v>
      </c>
      <c r="AI70" s="25"/>
      <c r="AJ70" s="25"/>
      <c r="AK70" s="25"/>
      <c r="AL70" s="19"/>
    </row>
    <row r="71" spans="2:38" ht="13.5">
      <c r="B71" s="26" t="s">
        <v>33</v>
      </c>
      <c r="C71" s="65">
        <v>59491</v>
      </c>
      <c r="D71" s="66"/>
      <c r="E71" s="27">
        <v>25325</v>
      </c>
      <c r="F71" s="28">
        <v>34166</v>
      </c>
      <c r="G71" s="67">
        <f>IF(C71="","",IF(C71=0,"- ",ROUND(C71*100/C56,2)))</f>
        <v>4.26</v>
      </c>
      <c r="H71" s="68"/>
      <c r="I71" s="29">
        <f>IF(E71="","",IF(E71=0,"- ",ROUND(E71*100/C56,2)))</f>
        <v>1.81</v>
      </c>
      <c r="J71" s="30">
        <f>IF(F71="","",IF(F71=0,"- ",ROUND(F71*100/C56,2)))</f>
        <v>2.45</v>
      </c>
      <c r="K71" s="18"/>
      <c r="L71" s="25"/>
      <c r="M71" s="25"/>
      <c r="N71" s="25"/>
      <c r="O71" s="32">
        <v>35</v>
      </c>
      <c r="P71" s="25"/>
      <c r="Q71" s="25"/>
      <c r="R71" s="25"/>
      <c r="S71" s="19"/>
      <c r="U71" s="26" t="s">
        <v>33</v>
      </c>
      <c r="V71" s="65">
        <v>63049</v>
      </c>
      <c r="W71" s="66"/>
      <c r="X71" s="27">
        <v>27408</v>
      </c>
      <c r="Y71" s="28">
        <v>35641</v>
      </c>
      <c r="Z71" s="67">
        <f>IF(V71="","",IF(V71=0,"- ",ROUND(V71*100/V56,2)))</f>
        <v>4.52</v>
      </c>
      <c r="AA71" s="68"/>
      <c r="AB71" s="29">
        <f>IF(X71="","",IF(X71=0,"- ",ROUND(X71*100/V56,2)))</f>
        <v>1.97</v>
      </c>
      <c r="AC71" s="30">
        <f>IF(Y71="","",IF(Y71=0,"- ",ROUND(Y71*100/V56,2)))</f>
        <v>2.56</v>
      </c>
      <c r="AD71" s="18"/>
      <c r="AE71" s="25"/>
      <c r="AF71" s="25"/>
      <c r="AG71" s="25"/>
      <c r="AH71" s="32">
        <v>35</v>
      </c>
      <c r="AI71" s="25"/>
      <c r="AJ71" s="25"/>
      <c r="AK71" s="25"/>
      <c r="AL71" s="19"/>
    </row>
    <row r="72" spans="2:38" ht="13.5">
      <c r="B72" s="26" t="s">
        <v>34</v>
      </c>
      <c r="C72" s="65">
        <v>41120</v>
      </c>
      <c r="D72" s="66"/>
      <c r="E72" s="27">
        <v>13743</v>
      </c>
      <c r="F72" s="28">
        <v>27377</v>
      </c>
      <c r="G72" s="67">
        <f>IF(C72="","",IF(C72=0,"- ",ROUND(C72*100/C56,2)))</f>
        <v>2.95</v>
      </c>
      <c r="H72" s="68"/>
      <c r="I72" s="29">
        <f>IF(E72="","",IF(E72=0,"- ",ROUND(E72*100/C56,2)))</f>
        <v>0.98</v>
      </c>
      <c r="J72" s="30">
        <f>IF(F72="","",IF(F72=0,"- ",ROUND(F72*100/C56,2)))</f>
        <v>1.96</v>
      </c>
      <c r="K72" s="18"/>
      <c r="L72" s="25"/>
      <c r="M72" s="25"/>
      <c r="N72" s="25"/>
      <c r="O72" s="32">
        <v>30</v>
      </c>
      <c r="P72" s="25"/>
      <c r="Q72" s="25"/>
      <c r="R72" s="25"/>
      <c r="S72" s="19"/>
      <c r="U72" s="26" t="s">
        <v>34</v>
      </c>
      <c r="V72" s="65">
        <v>45010</v>
      </c>
      <c r="W72" s="66"/>
      <c r="X72" s="27">
        <v>16286</v>
      </c>
      <c r="Y72" s="28">
        <v>28724</v>
      </c>
      <c r="Z72" s="67">
        <f>IF(V72="","",IF(V72=0,"- ",ROUND(V72*100/V56,2)))</f>
        <v>3.23</v>
      </c>
      <c r="AA72" s="68"/>
      <c r="AB72" s="29">
        <f>IF(X72="","",IF(X72=0,"- ",ROUND(X72*100/V56,2)))</f>
        <v>1.17</v>
      </c>
      <c r="AC72" s="30">
        <f>IF(Y72="","",IF(Y72=0,"- ",ROUND(Y72*100/V56,2)))</f>
        <v>2.06</v>
      </c>
      <c r="AD72" s="18"/>
      <c r="AE72" s="25"/>
      <c r="AF72" s="25"/>
      <c r="AG72" s="25"/>
      <c r="AH72" s="32">
        <v>30</v>
      </c>
      <c r="AI72" s="25"/>
      <c r="AJ72" s="25"/>
      <c r="AK72" s="25"/>
      <c r="AL72" s="19"/>
    </row>
    <row r="73" spans="2:38" ht="13.5">
      <c r="B73" s="26" t="s">
        <v>35</v>
      </c>
      <c r="C73" s="65">
        <v>29595</v>
      </c>
      <c r="D73" s="66"/>
      <c r="E73" s="27">
        <v>9863</v>
      </c>
      <c r="F73" s="28">
        <v>19732</v>
      </c>
      <c r="G73" s="67">
        <f>IF(C73="","",IF(C73=0,"- ",ROUND(C73*100/C56,2)))</f>
        <v>2.12</v>
      </c>
      <c r="H73" s="68"/>
      <c r="I73" s="29">
        <f>IF(E73="","",IF(E73=0,"- ",ROUND(E73*100/C56,2)))</f>
        <v>0.71</v>
      </c>
      <c r="J73" s="30">
        <f>IF(F73="","",IF(F73=0,"- ",ROUND(F73*100/C56,2)))</f>
        <v>1.41</v>
      </c>
      <c r="K73" s="18"/>
      <c r="L73" s="25"/>
      <c r="M73" s="25"/>
      <c r="N73" s="25"/>
      <c r="O73" s="32">
        <v>25</v>
      </c>
      <c r="P73" s="25"/>
      <c r="Q73" s="25"/>
      <c r="R73" s="25"/>
      <c r="S73" s="19"/>
      <c r="U73" s="26" t="s">
        <v>35</v>
      </c>
      <c r="V73" s="65">
        <v>30262</v>
      </c>
      <c r="W73" s="66"/>
      <c r="X73" s="27">
        <v>9617</v>
      </c>
      <c r="Y73" s="28">
        <v>20645</v>
      </c>
      <c r="Z73" s="67">
        <f>IF(V73="","",IF(V73=0,"- ",ROUND(V73*100/V56,2)))</f>
        <v>2.17</v>
      </c>
      <c r="AA73" s="68"/>
      <c r="AB73" s="29">
        <f>IF(X73="","",IF(X73=0,"- ",ROUND(X73*100/V56,2)))</f>
        <v>0.69</v>
      </c>
      <c r="AC73" s="30">
        <f>IF(Y73="","",IF(Y73=0,"- ",ROUND(Y73*100/V56,2)))</f>
        <v>1.48</v>
      </c>
      <c r="AD73" s="18"/>
      <c r="AE73" s="25"/>
      <c r="AF73" s="25"/>
      <c r="AG73" s="25"/>
      <c r="AH73" s="32">
        <v>25</v>
      </c>
      <c r="AI73" s="25"/>
      <c r="AJ73" s="25"/>
      <c r="AK73" s="25"/>
      <c r="AL73" s="19"/>
    </row>
    <row r="74" spans="2:38" ht="13.5">
      <c r="B74" s="26" t="s">
        <v>36</v>
      </c>
      <c r="C74" s="65">
        <v>18322</v>
      </c>
      <c r="D74" s="66"/>
      <c r="E74" s="27">
        <v>5648</v>
      </c>
      <c r="F74" s="28">
        <v>12674</v>
      </c>
      <c r="G74" s="67">
        <f>IF(C74="","",IF(C74=0,"- ",ROUND(C74*100/C56,2)))</f>
        <v>1.31</v>
      </c>
      <c r="H74" s="68"/>
      <c r="I74" s="29">
        <f>IF(E74="","",IF(E74=0,"- ",ROUND(E74*100/C56,2)))</f>
        <v>0.4</v>
      </c>
      <c r="J74" s="30">
        <f>IF(F74="","",IF(F74=0,"- ",ROUND(F74*100/C56,2)))</f>
        <v>0.91</v>
      </c>
      <c r="K74" s="18"/>
      <c r="L74" s="25"/>
      <c r="M74" s="25"/>
      <c r="N74" s="25"/>
      <c r="O74" s="32">
        <v>20</v>
      </c>
      <c r="P74" s="25"/>
      <c r="Q74" s="25"/>
      <c r="R74" s="25"/>
      <c r="S74" s="19"/>
      <c r="U74" s="26" t="s">
        <v>36</v>
      </c>
      <c r="V74" s="65">
        <v>19370</v>
      </c>
      <c r="W74" s="66"/>
      <c r="X74" s="27">
        <v>5784</v>
      </c>
      <c r="Y74" s="28">
        <v>13586</v>
      </c>
      <c r="Z74" s="67">
        <f>IF(V74="","",IF(V74=0,"- ",ROUND(V74*100/V56,2)))</f>
        <v>1.39</v>
      </c>
      <c r="AA74" s="68"/>
      <c r="AB74" s="29">
        <f>IF(X74="","",IF(X74=0,"- ",ROUND(X74*100/V56,2)))</f>
        <v>0.42</v>
      </c>
      <c r="AC74" s="30">
        <f>IF(Y74="","",IF(Y74=0,"- ",ROUND(Y74*100/V56,2)))</f>
        <v>0.97</v>
      </c>
      <c r="AD74" s="18"/>
      <c r="AE74" s="25"/>
      <c r="AF74" s="25"/>
      <c r="AG74" s="25"/>
      <c r="AH74" s="32">
        <v>20</v>
      </c>
      <c r="AI74" s="25"/>
      <c r="AJ74" s="25"/>
      <c r="AK74" s="25"/>
      <c r="AL74" s="19"/>
    </row>
    <row r="75" spans="2:38" ht="13.5">
      <c r="B75" s="26" t="s">
        <v>37</v>
      </c>
      <c r="C75" s="65">
        <v>6301</v>
      </c>
      <c r="D75" s="66"/>
      <c r="E75" s="27">
        <v>1852</v>
      </c>
      <c r="F75" s="28">
        <v>4449</v>
      </c>
      <c r="G75" s="67">
        <f>IF(C75="","",IF(C75=0,"- ",ROUND(C75*100/C56,2)))</f>
        <v>0.45</v>
      </c>
      <c r="H75" s="68"/>
      <c r="I75" s="29">
        <f>IF(E75="","",IF(E75=0,"- ",ROUND(E75*100/C56,2)))</f>
        <v>0.13</v>
      </c>
      <c r="J75" s="30">
        <f>IF(F75="","",IF(F75=0,"- ",ROUND(F75*100/C56,2)))</f>
        <v>0.32</v>
      </c>
      <c r="K75" s="18"/>
      <c r="L75" s="25"/>
      <c r="M75" s="25"/>
      <c r="N75" s="25"/>
      <c r="O75" s="32">
        <v>15</v>
      </c>
      <c r="P75" s="25"/>
      <c r="Q75" s="25"/>
      <c r="R75" s="25"/>
      <c r="S75" s="19"/>
      <c r="U75" s="26" t="s">
        <v>37</v>
      </c>
      <c r="V75" s="65">
        <v>7511</v>
      </c>
      <c r="W75" s="66"/>
      <c r="X75" s="27">
        <v>2026</v>
      </c>
      <c r="Y75" s="28">
        <v>5485</v>
      </c>
      <c r="Z75" s="67">
        <f>IF(V75="","",IF(V75=0,"- ",ROUND(V75*100/V56,2)))</f>
        <v>0.54</v>
      </c>
      <c r="AA75" s="68"/>
      <c r="AB75" s="29">
        <f>IF(X75="","",IF(X75=0,"- ",ROUND(X75*100/V56,2)))</f>
        <v>0.15</v>
      </c>
      <c r="AC75" s="30">
        <f>IF(Y75="","",IF(Y75=0,"- ",ROUND(Y75*100/V56,2)))</f>
        <v>0.39</v>
      </c>
      <c r="AD75" s="18"/>
      <c r="AE75" s="25"/>
      <c r="AF75" s="25"/>
      <c r="AG75" s="25"/>
      <c r="AH75" s="32">
        <v>15</v>
      </c>
      <c r="AI75" s="25"/>
      <c r="AJ75" s="25"/>
      <c r="AK75" s="25"/>
      <c r="AL75" s="19"/>
    </row>
    <row r="76" spans="2:38" ht="13.5">
      <c r="B76" s="26" t="s">
        <v>38</v>
      </c>
      <c r="C76" s="65">
        <v>1272</v>
      </c>
      <c r="D76" s="66"/>
      <c r="E76" s="27">
        <v>310</v>
      </c>
      <c r="F76" s="28">
        <v>962</v>
      </c>
      <c r="G76" s="67">
        <f>IF(C76="","",IF(C76=0,"- ",ROUND(C76*100/C56,2)))</f>
        <v>0.09</v>
      </c>
      <c r="H76" s="68"/>
      <c r="I76" s="29">
        <f>IF(E76="","",IF(E76=0,"- ",ROUND(E76*100/C56,2)))</f>
        <v>0.02</v>
      </c>
      <c r="J76" s="30">
        <f>IF(F76="","",IF(F76=0,"- ",ROUND(F76*100/C56,2)))</f>
        <v>0.07</v>
      </c>
      <c r="K76" s="18"/>
      <c r="L76" s="25"/>
      <c r="M76" s="25"/>
      <c r="N76" s="25"/>
      <c r="O76" s="32">
        <v>10</v>
      </c>
      <c r="P76" s="25"/>
      <c r="Q76" s="25"/>
      <c r="R76" s="25"/>
      <c r="S76" s="19"/>
      <c r="U76" s="26" t="s">
        <v>38</v>
      </c>
      <c r="V76" s="65">
        <v>1542</v>
      </c>
      <c r="W76" s="66"/>
      <c r="X76" s="27">
        <v>365</v>
      </c>
      <c r="Y76" s="28">
        <v>1177</v>
      </c>
      <c r="Z76" s="67">
        <f>IF(V76="","",IF(V76=0,"- ",ROUND(V76*100/V56,2)))</f>
        <v>0.11</v>
      </c>
      <c r="AA76" s="68"/>
      <c r="AB76" s="29">
        <f>IF(X76="","",IF(X76=0,"- ",ROUND(X76*100/V56,2)))</f>
        <v>0.03</v>
      </c>
      <c r="AC76" s="30">
        <f>IF(Y76="","",IF(Y76=0,"- ",ROUND(Y76*100/V56,2)))</f>
        <v>0.08</v>
      </c>
      <c r="AD76" s="18"/>
      <c r="AE76" s="25"/>
      <c r="AF76" s="25"/>
      <c r="AG76" s="25"/>
      <c r="AH76" s="32">
        <v>10</v>
      </c>
      <c r="AI76" s="25"/>
      <c r="AJ76" s="25"/>
      <c r="AK76" s="25"/>
      <c r="AL76" s="19"/>
    </row>
    <row r="77" spans="2:38" ht="13.5">
      <c r="B77" s="26" t="s">
        <v>39</v>
      </c>
      <c r="C77" s="65">
        <v>190</v>
      </c>
      <c r="D77" s="66"/>
      <c r="E77" s="27">
        <v>60</v>
      </c>
      <c r="F77" s="28">
        <v>130</v>
      </c>
      <c r="G77" s="67">
        <f>IF(C77="","",IF(C77=0,"- ",ROUND(C77*100/C56,2)))</f>
        <v>0.01</v>
      </c>
      <c r="H77" s="68"/>
      <c r="I77" s="29">
        <f>IF(E77="","",IF(E77=0,"- ",ROUND(E77*100/C56,2)))</f>
        <v>0</v>
      </c>
      <c r="J77" s="30">
        <f>IF(F77="","",IF(F77=0,"- ",ROUND(F77*100/C56,2)))</f>
        <v>0.01</v>
      </c>
      <c r="K77" s="18"/>
      <c r="L77" s="25"/>
      <c r="M77" s="25"/>
      <c r="N77" s="25"/>
      <c r="O77" s="32">
        <v>5</v>
      </c>
      <c r="P77" s="25"/>
      <c r="Q77" s="25"/>
      <c r="R77" s="25"/>
      <c r="S77" s="19"/>
      <c r="U77" s="26" t="s">
        <v>39</v>
      </c>
      <c r="V77" s="65">
        <v>225</v>
      </c>
      <c r="W77" s="66"/>
      <c r="X77" s="27">
        <v>63</v>
      </c>
      <c r="Y77" s="28">
        <v>162</v>
      </c>
      <c r="Z77" s="67">
        <f>IF(V77="","",IF(V77=0,"- ",ROUND(V77*100/V56,2)))</f>
        <v>0.02</v>
      </c>
      <c r="AA77" s="68"/>
      <c r="AB77" s="29">
        <f>IF(X77="","",IF(X77=0,"- ",ROUND(X77*100/V56,2)))</f>
        <v>0</v>
      </c>
      <c r="AC77" s="30">
        <f>IF(Y77="","",IF(Y77=0,"- ",ROUND(Y77*100/V56,2)))</f>
        <v>0.01</v>
      </c>
      <c r="AD77" s="18"/>
      <c r="AE77" s="25"/>
      <c r="AF77" s="25"/>
      <c r="AG77" s="25"/>
      <c r="AH77" s="32">
        <v>5</v>
      </c>
      <c r="AI77" s="25"/>
      <c r="AJ77" s="25"/>
      <c r="AK77" s="25"/>
      <c r="AL77" s="19"/>
    </row>
    <row r="78" spans="2:38" ht="13.5">
      <c r="B78" s="33" t="s">
        <v>40</v>
      </c>
      <c r="C78" s="59">
        <f>IF(C56="","",+C56-SUM(C57:C77))</f>
        <v>1</v>
      </c>
      <c r="D78" s="60"/>
      <c r="E78" s="34">
        <f>IF(E56="","",+E56-SUM(E57:E77))</f>
        <v>1</v>
      </c>
      <c r="F78" s="35">
        <f>IF(F56="","",+F56-SUM(F57:F77))</f>
        <v>0</v>
      </c>
      <c r="G78" s="61">
        <f>IF(C78="","",IF(C78=0,"- ",ROUND(C78*100/C56,2)))</f>
        <v>0</v>
      </c>
      <c r="H78" s="62"/>
      <c r="I78" s="36">
        <f>IF(E78="","",IF(E78=0,"- ",ROUND(E78*100/C56,2)))</f>
        <v>0</v>
      </c>
      <c r="J78" s="37" t="str">
        <f>IF(F78="","",IF(F78=0,"- ",ROUND(F78*100/C56,2)))</f>
        <v>- </v>
      </c>
      <c r="K78" s="18"/>
      <c r="L78" s="25"/>
      <c r="M78" s="25"/>
      <c r="N78" s="25"/>
      <c r="O78" s="32">
        <v>0</v>
      </c>
      <c r="P78" s="25"/>
      <c r="Q78" s="25"/>
      <c r="R78" s="25"/>
      <c r="S78" s="19"/>
      <c r="U78" s="33" t="s">
        <v>40</v>
      </c>
      <c r="V78" s="59">
        <f>IF(V56="","",+V56-SUM(V57:V77))</f>
        <v>0</v>
      </c>
      <c r="W78" s="60"/>
      <c r="X78" s="34">
        <f>IF(X56="","",+X56-SUM(X57:X77))</f>
        <v>0</v>
      </c>
      <c r="Y78" s="35">
        <f>IF(Y56="","",+Y56-SUM(Y57:Y77))</f>
        <v>0</v>
      </c>
      <c r="Z78" s="61" t="str">
        <f>IF(V78="","",IF(V78=0,"- ",ROUND(V78*100/V56,2)))</f>
        <v>- </v>
      </c>
      <c r="AA78" s="62"/>
      <c r="AB78" s="36" t="str">
        <f>IF(X78="","",IF(X78=0,"- ",ROUND(X78*100/V56,2)))</f>
        <v>- </v>
      </c>
      <c r="AC78" s="37" t="str">
        <f>IF(Y78="","",IF(Y78=0,"- ",ROUND(Y78*100/V56,2)))</f>
        <v>- </v>
      </c>
      <c r="AD78" s="18"/>
      <c r="AE78" s="25"/>
      <c r="AF78" s="25"/>
      <c r="AG78" s="25"/>
      <c r="AH78" s="32">
        <v>0</v>
      </c>
      <c r="AI78" s="25"/>
      <c r="AJ78" s="25"/>
      <c r="AK78" s="25"/>
      <c r="AL78" s="19"/>
    </row>
    <row r="79" spans="2:38" ht="13.5">
      <c r="B79" s="38" t="s">
        <v>41</v>
      </c>
      <c r="C79" s="69"/>
      <c r="D79" s="70"/>
      <c r="E79" s="39"/>
      <c r="F79" s="39"/>
      <c r="G79" s="71"/>
      <c r="H79" s="72"/>
      <c r="I79" s="40"/>
      <c r="J79" s="41"/>
      <c r="K79" s="18"/>
      <c r="L79" s="25"/>
      <c r="M79" s="25"/>
      <c r="N79" s="25"/>
      <c r="O79" s="25"/>
      <c r="P79" s="25"/>
      <c r="Q79" s="25"/>
      <c r="R79" s="25"/>
      <c r="S79" s="19"/>
      <c r="U79" s="38" t="s">
        <v>41</v>
      </c>
      <c r="V79" s="69"/>
      <c r="W79" s="70"/>
      <c r="X79" s="39"/>
      <c r="Y79" s="39"/>
      <c r="Z79" s="71"/>
      <c r="AA79" s="72"/>
      <c r="AB79" s="40"/>
      <c r="AC79" s="41"/>
      <c r="AD79" s="18"/>
      <c r="AE79" s="25"/>
      <c r="AF79" s="25"/>
      <c r="AG79" s="25"/>
      <c r="AH79" s="25"/>
      <c r="AI79" s="25"/>
      <c r="AJ79" s="25"/>
      <c r="AK79" s="25"/>
      <c r="AL79" s="19"/>
    </row>
    <row r="80" spans="2:38" ht="13.5">
      <c r="B80" s="26" t="s">
        <v>42</v>
      </c>
      <c r="C80" s="65">
        <v>187593</v>
      </c>
      <c r="D80" s="66"/>
      <c r="E80" s="27">
        <v>96130</v>
      </c>
      <c r="F80" s="28">
        <v>91463</v>
      </c>
      <c r="G80" s="67">
        <f>IF(C80="","",IF(C80=0,"- ",ROUND(C80*100/C56,2)))</f>
        <v>13.44</v>
      </c>
      <c r="H80" s="68"/>
      <c r="I80" s="29">
        <f>IF(E80="","",IF(E80=0,"- ",ROUND(E80*100/C56,2)))</f>
        <v>6.89</v>
      </c>
      <c r="J80" s="30">
        <f>IF(F80="","",IF(F80=0,"- ",ROUND(F80*100/C56,2)))</f>
        <v>6.55</v>
      </c>
      <c r="K80" s="18"/>
      <c r="L80" s="25"/>
      <c r="M80" s="25"/>
      <c r="N80" s="25"/>
      <c r="O80" s="25"/>
      <c r="P80" s="25"/>
      <c r="Q80" s="25"/>
      <c r="R80" s="25"/>
      <c r="S80" s="19"/>
      <c r="U80" s="26" t="s">
        <v>42</v>
      </c>
      <c r="V80" s="65">
        <v>183438</v>
      </c>
      <c r="W80" s="66"/>
      <c r="X80" s="27">
        <v>94027</v>
      </c>
      <c r="Y80" s="28">
        <v>89411</v>
      </c>
      <c r="Z80" s="67">
        <f>IF(V80="","",IF(V80=0,"- ",ROUND(V80*100/V56,2)))</f>
        <v>13.16</v>
      </c>
      <c r="AA80" s="68"/>
      <c r="AB80" s="29">
        <f>IF(X80="","",IF(X80=0,"- ",ROUND(X80*100/V56,2)))</f>
        <v>6.75</v>
      </c>
      <c r="AC80" s="30">
        <f>IF(Y80="","",IF(Y80=0,"- ",ROUND(Y80*100/V56,2)))</f>
        <v>6.42</v>
      </c>
      <c r="AD80" s="18"/>
      <c r="AE80" s="25"/>
      <c r="AF80" s="25"/>
      <c r="AG80" s="25"/>
      <c r="AH80" s="25"/>
      <c r="AI80" s="25"/>
      <c r="AJ80" s="25"/>
      <c r="AK80" s="25"/>
      <c r="AL80" s="19"/>
    </row>
    <row r="81" spans="2:38" ht="13.5">
      <c r="B81" s="26" t="s">
        <v>43</v>
      </c>
      <c r="C81" s="65">
        <v>977073</v>
      </c>
      <c r="D81" s="66"/>
      <c r="E81" s="27">
        <v>484732</v>
      </c>
      <c r="F81" s="28">
        <v>492341</v>
      </c>
      <c r="G81" s="67">
        <f>IF(C81="","",IF(C81=0,"- ",ROUND(C81*100/C56,2)))</f>
        <v>70</v>
      </c>
      <c r="H81" s="68"/>
      <c r="I81" s="29">
        <f>IF(E81="","",IF(E81=0,"- ",ROUND(E81*100/C56,2)))</f>
        <v>34.73</v>
      </c>
      <c r="J81" s="30">
        <f>IF(F81="","",IF(F81=0,"- ",ROUND(F81*100/C56,2)))</f>
        <v>35.27</v>
      </c>
      <c r="K81" s="18"/>
      <c r="L81" s="25"/>
      <c r="M81" s="25"/>
      <c r="N81" s="25"/>
      <c r="O81" s="25"/>
      <c r="P81" s="25"/>
      <c r="Q81" s="25"/>
      <c r="R81" s="25"/>
      <c r="S81" s="19"/>
      <c r="U81" s="26" t="s">
        <v>43</v>
      </c>
      <c r="V81" s="65">
        <v>964345</v>
      </c>
      <c r="W81" s="66"/>
      <c r="X81" s="27">
        <v>477404</v>
      </c>
      <c r="Y81" s="28">
        <v>486941</v>
      </c>
      <c r="Z81" s="67">
        <f>IF(V81="","",IF(V81=0,"- ",ROUND(V81*100/V56,2)))</f>
        <v>69.2</v>
      </c>
      <c r="AA81" s="68"/>
      <c r="AB81" s="29">
        <f>IF(X81="","",IF(X81=0,"- ",ROUND(X81*100/V56,2)))</f>
        <v>34.26</v>
      </c>
      <c r="AC81" s="30">
        <f>IF(Y81="","",IF(Y81=0,"- ",ROUND(Y81*100/V56,2)))</f>
        <v>34.94</v>
      </c>
      <c r="AD81" s="18"/>
      <c r="AE81" s="25"/>
      <c r="AF81" s="25"/>
      <c r="AG81" s="25"/>
      <c r="AH81" s="25"/>
      <c r="AI81" s="25"/>
      <c r="AJ81" s="25"/>
      <c r="AK81" s="25"/>
      <c r="AL81" s="19"/>
    </row>
    <row r="82" spans="2:38" ht="13.5">
      <c r="B82" s="55" t="s">
        <v>44</v>
      </c>
      <c r="C82" s="59">
        <v>231138</v>
      </c>
      <c r="D82" s="60"/>
      <c r="E82" s="42">
        <v>91361</v>
      </c>
      <c r="F82" s="43">
        <v>139777</v>
      </c>
      <c r="G82" s="61">
        <f>IF(C82="","",IF(C82=0,"- ",ROUND(C82*100/C56,2)))</f>
        <v>16.56</v>
      </c>
      <c r="H82" s="62"/>
      <c r="I82" s="36">
        <f>IF(E82="","",IF(E82=0,"- ",ROUND(E82*100/C56,2)))</f>
        <v>6.55</v>
      </c>
      <c r="J82" s="37">
        <f>IF(F82="","",IF(F82=0,"- ",ROUND(F82*100/C56,2)))</f>
        <v>10.01</v>
      </c>
      <c r="K82" s="44"/>
      <c r="L82" s="45"/>
      <c r="M82" s="45"/>
      <c r="N82" s="45"/>
      <c r="O82" s="45"/>
      <c r="P82" s="45"/>
      <c r="Q82" s="45"/>
      <c r="R82" s="45"/>
      <c r="S82" s="46"/>
      <c r="U82" s="55" t="s">
        <v>44</v>
      </c>
      <c r="V82" s="59">
        <v>245688</v>
      </c>
      <c r="W82" s="60"/>
      <c r="X82" s="42">
        <v>98388</v>
      </c>
      <c r="Y82" s="43">
        <v>147300</v>
      </c>
      <c r="Z82" s="61">
        <f>IF(V82="","",IF(V82=0,"- ",ROUND(V82*100/V56,2)))</f>
        <v>17.63</v>
      </c>
      <c r="AA82" s="62"/>
      <c r="AB82" s="36">
        <f>IF(X82="","",IF(X82=0,"- ",ROUND(X82*100/V56,2)))</f>
        <v>7.06</v>
      </c>
      <c r="AC82" s="37">
        <f>IF(Y82="","",IF(Y82=0,"- ",ROUND(Y82*100/V56,2)))</f>
        <v>10.57</v>
      </c>
      <c r="AD82" s="44"/>
      <c r="AE82" s="45"/>
      <c r="AF82" s="45"/>
      <c r="AG82" s="45"/>
      <c r="AH82" s="45"/>
      <c r="AI82" s="45"/>
      <c r="AJ82" s="45"/>
      <c r="AK82" s="45"/>
      <c r="AL82" s="46"/>
    </row>
    <row r="85" spans="10:30" ht="13.5">
      <c r="J85" s="63"/>
      <c r="K85" s="64"/>
      <c r="AC85" s="63"/>
      <c r="AD85" s="64"/>
    </row>
  </sheetData>
  <mergeCells count="331">
    <mergeCell ref="B1:S2"/>
    <mergeCell ref="F5:O6"/>
    <mergeCell ref="B7:C8"/>
    <mergeCell ref="F7:O7"/>
    <mergeCell ref="D8:E8"/>
    <mergeCell ref="F8:G8"/>
    <mergeCell ref="H8:I8"/>
    <mergeCell ref="J8:K8"/>
    <mergeCell ref="L8:M8"/>
    <mergeCell ref="N8:O8"/>
    <mergeCell ref="L10:M10"/>
    <mergeCell ref="N10:O10"/>
    <mergeCell ref="P10:Q10"/>
    <mergeCell ref="L54:R55"/>
    <mergeCell ref="F11:O12"/>
    <mergeCell ref="C13:F13"/>
    <mergeCell ref="G13:J13"/>
    <mergeCell ref="C14:D14"/>
    <mergeCell ref="G14:H14"/>
    <mergeCell ref="L13:R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41:D41"/>
    <mergeCell ref="G41:H41"/>
    <mergeCell ref="C37:D37"/>
    <mergeCell ref="G37:H37"/>
    <mergeCell ref="C38:D38"/>
    <mergeCell ref="G38:H38"/>
    <mergeCell ref="C39:D39"/>
    <mergeCell ref="G39:H39"/>
    <mergeCell ref="C40:D40"/>
    <mergeCell ref="G40:H40"/>
    <mergeCell ref="F46:O47"/>
    <mergeCell ref="G56:H56"/>
    <mergeCell ref="C57:D57"/>
    <mergeCell ref="G57:H57"/>
    <mergeCell ref="N51:O51"/>
    <mergeCell ref="J49:K49"/>
    <mergeCell ref="L49:M49"/>
    <mergeCell ref="N49:O49"/>
    <mergeCell ref="P49:Q49"/>
    <mergeCell ref="B51:C51"/>
    <mergeCell ref="D51:E51"/>
    <mergeCell ref="F51:G51"/>
    <mergeCell ref="H51:I51"/>
    <mergeCell ref="J51:K51"/>
    <mergeCell ref="L51:M51"/>
    <mergeCell ref="C58:D58"/>
    <mergeCell ref="G58:H58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G80:H80"/>
    <mergeCell ref="C81:D81"/>
    <mergeCell ref="G81:H81"/>
    <mergeCell ref="C78:D78"/>
    <mergeCell ref="G78:H78"/>
    <mergeCell ref="C79:D79"/>
    <mergeCell ref="G79:H79"/>
    <mergeCell ref="B44:S45"/>
    <mergeCell ref="R48:S48"/>
    <mergeCell ref="R49:S49"/>
    <mergeCell ref="R51:S51"/>
    <mergeCell ref="P51:Q51"/>
    <mergeCell ref="B48:C49"/>
    <mergeCell ref="F48:O48"/>
    <mergeCell ref="D49:E49"/>
    <mergeCell ref="F49:G49"/>
    <mergeCell ref="H49:I49"/>
    <mergeCell ref="B3:S4"/>
    <mergeCell ref="R7:S7"/>
    <mergeCell ref="R8:S8"/>
    <mergeCell ref="R10:S10"/>
    <mergeCell ref="P8:Q8"/>
    <mergeCell ref="B10:C10"/>
    <mergeCell ref="D10:E10"/>
    <mergeCell ref="F10:G10"/>
    <mergeCell ref="H10:I10"/>
    <mergeCell ref="J10:K10"/>
    <mergeCell ref="J85:K85"/>
    <mergeCell ref="F52:O53"/>
    <mergeCell ref="C54:F54"/>
    <mergeCell ref="G54:J54"/>
    <mergeCell ref="C55:D55"/>
    <mergeCell ref="G55:H55"/>
    <mergeCell ref="C56:D56"/>
    <mergeCell ref="C82:D82"/>
    <mergeCell ref="G82:H82"/>
    <mergeCell ref="C80:D80"/>
    <mergeCell ref="U3:AL4"/>
    <mergeCell ref="Y5:AH6"/>
    <mergeCell ref="U7:V8"/>
    <mergeCell ref="Y7:AH7"/>
    <mergeCell ref="AK7:AL7"/>
    <mergeCell ref="W8:X8"/>
    <mergeCell ref="Y8:Z8"/>
    <mergeCell ref="AA8:AB8"/>
    <mergeCell ref="AC8:AD8"/>
    <mergeCell ref="AE8:AF8"/>
    <mergeCell ref="AG8:AH8"/>
    <mergeCell ref="AI8:AJ8"/>
    <mergeCell ref="AK8:AL8"/>
    <mergeCell ref="AI10:AJ10"/>
    <mergeCell ref="AK10:AL10"/>
    <mergeCell ref="Z14:AA14"/>
    <mergeCell ref="U10:V10"/>
    <mergeCell ref="W10:X10"/>
    <mergeCell ref="Y10:Z10"/>
    <mergeCell ref="AA10:AB10"/>
    <mergeCell ref="AC10:AD10"/>
    <mergeCell ref="AE10:AF10"/>
    <mergeCell ref="AG10:AH10"/>
    <mergeCell ref="V15:W15"/>
    <mergeCell ref="Z15:AA15"/>
    <mergeCell ref="Y11:AH12"/>
    <mergeCell ref="V13:Y13"/>
    <mergeCell ref="Z13:AC13"/>
    <mergeCell ref="AE13:AK14"/>
    <mergeCell ref="V14:W14"/>
    <mergeCell ref="V16:W16"/>
    <mergeCell ref="Z16:AA16"/>
    <mergeCell ref="V17:W17"/>
    <mergeCell ref="Z17:AA17"/>
    <mergeCell ref="V18:W18"/>
    <mergeCell ref="Z18:AA18"/>
    <mergeCell ref="V19:W19"/>
    <mergeCell ref="Z19:AA19"/>
    <mergeCell ref="V20:W20"/>
    <mergeCell ref="Z20:AA20"/>
    <mergeCell ref="V21:W21"/>
    <mergeCell ref="Z21:AA21"/>
    <mergeCell ref="V22:W22"/>
    <mergeCell ref="Z22:AA22"/>
    <mergeCell ref="V23:W23"/>
    <mergeCell ref="Z23:AA23"/>
    <mergeCell ref="V24:W24"/>
    <mergeCell ref="Z24:AA24"/>
    <mergeCell ref="V25:W25"/>
    <mergeCell ref="Z25:AA25"/>
    <mergeCell ref="V26:W26"/>
    <mergeCell ref="Z26:AA26"/>
    <mergeCell ref="V27:W27"/>
    <mergeCell ref="Z27:AA27"/>
    <mergeCell ref="V28:W28"/>
    <mergeCell ref="Z28:AA28"/>
    <mergeCell ref="V29:W29"/>
    <mergeCell ref="Z29:AA29"/>
    <mergeCell ref="V30:W30"/>
    <mergeCell ref="Z30:AA30"/>
    <mergeCell ref="V31:W31"/>
    <mergeCell ref="Z31:AA31"/>
    <mergeCell ref="V32:W32"/>
    <mergeCell ref="Z32:AA32"/>
    <mergeCell ref="V33:W33"/>
    <mergeCell ref="Z33:AA33"/>
    <mergeCell ref="V34:W34"/>
    <mergeCell ref="Z34:AA34"/>
    <mergeCell ref="V35:W35"/>
    <mergeCell ref="Z35:AA35"/>
    <mergeCell ref="V36:W36"/>
    <mergeCell ref="Z36:AA36"/>
    <mergeCell ref="V37:W37"/>
    <mergeCell ref="Z37:AA37"/>
    <mergeCell ref="V38:W38"/>
    <mergeCell ref="Z38:AA38"/>
    <mergeCell ref="V39:W39"/>
    <mergeCell ref="Z39:AA39"/>
    <mergeCell ref="V40:W40"/>
    <mergeCell ref="Z40:AA40"/>
    <mergeCell ref="V41:W41"/>
    <mergeCell ref="Z41:AA41"/>
    <mergeCell ref="U44:AL45"/>
    <mergeCell ref="Y46:AH47"/>
    <mergeCell ref="U48:V49"/>
    <mergeCell ref="Y48:AH48"/>
    <mergeCell ref="AK48:AL48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Y52:AH53"/>
    <mergeCell ref="V54:Y54"/>
    <mergeCell ref="Z54:AC54"/>
    <mergeCell ref="AE54:AK55"/>
    <mergeCell ref="V55:W55"/>
    <mergeCell ref="Z55:AA55"/>
    <mergeCell ref="V56:W56"/>
    <mergeCell ref="Z56:AA56"/>
    <mergeCell ref="V57:W57"/>
    <mergeCell ref="Z57:AA57"/>
    <mergeCell ref="V58:W58"/>
    <mergeCell ref="Z58:AA58"/>
    <mergeCell ref="V59:W59"/>
    <mergeCell ref="Z59:AA59"/>
    <mergeCell ref="V60:W60"/>
    <mergeCell ref="Z60:AA60"/>
    <mergeCell ref="V61:W61"/>
    <mergeCell ref="Z61:AA61"/>
    <mergeCell ref="V62:W62"/>
    <mergeCell ref="Z62:AA62"/>
    <mergeCell ref="V63:W63"/>
    <mergeCell ref="Z63:AA63"/>
    <mergeCell ref="V64:W64"/>
    <mergeCell ref="Z64:AA64"/>
    <mergeCell ref="V65:W65"/>
    <mergeCell ref="Z65:AA65"/>
    <mergeCell ref="V66:W66"/>
    <mergeCell ref="Z66:AA66"/>
    <mergeCell ref="V67:W67"/>
    <mergeCell ref="Z67:AA67"/>
    <mergeCell ref="V68:W68"/>
    <mergeCell ref="Z68:AA68"/>
    <mergeCell ref="V69:W69"/>
    <mergeCell ref="Z69:AA69"/>
    <mergeCell ref="V70:W70"/>
    <mergeCell ref="Z70:AA70"/>
    <mergeCell ref="V71:W71"/>
    <mergeCell ref="Z71:AA71"/>
    <mergeCell ref="V72:W72"/>
    <mergeCell ref="Z72:AA72"/>
    <mergeCell ref="V73:W73"/>
    <mergeCell ref="Z73:AA73"/>
    <mergeCell ref="V74:W74"/>
    <mergeCell ref="Z74:AA74"/>
    <mergeCell ref="V75:W75"/>
    <mergeCell ref="Z75:AA75"/>
    <mergeCell ref="V76:W76"/>
    <mergeCell ref="Z76:AA76"/>
    <mergeCell ref="V77:W77"/>
    <mergeCell ref="Z77:AA77"/>
    <mergeCell ref="V78:W78"/>
    <mergeCell ref="Z78:AA78"/>
    <mergeCell ref="V79:W79"/>
    <mergeCell ref="Z79:AA79"/>
    <mergeCell ref="V82:W82"/>
    <mergeCell ref="Z82:AA82"/>
    <mergeCell ref="AC85:AD85"/>
    <mergeCell ref="V80:W80"/>
    <mergeCell ref="Z80:AA80"/>
    <mergeCell ref="V81:W81"/>
    <mergeCell ref="Z81:AA81"/>
  </mergeCells>
  <printOptions/>
  <pageMargins left="0.5905511811023623" right="0.5118110236220472" top="0.6692913385826772" bottom="0.5905511811023623" header="0.5118110236220472" footer="0.5118110236220472"/>
  <pageSetup horizontalDpi="600" verticalDpi="600" orientation="landscape" paperSize="9" scale="49" r:id="rId2"/>
  <rowBreaks count="1" manualBreakCount="1">
    <brk id="83" max="3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AL85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4" width="5.125" style="0" customWidth="1"/>
    <col min="5" max="6" width="9.625" style="0" customWidth="1"/>
    <col min="7" max="8" width="5.125" style="0" customWidth="1"/>
    <col min="9" max="10" width="9.625" style="0" customWidth="1"/>
    <col min="11" max="12" width="5.125" style="0" customWidth="1"/>
    <col min="13" max="14" width="9.625" style="0" customWidth="1"/>
    <col min="15" max="16" width="5.125" style="0" customWidth="1"/>
    <col min="17" max="18" width="9.625" style="0" customWidth="1"/>
    <col min="19" max="19" width="5.125" style="0" customWidth="1"/>
    <col min="20" max="20" width="8.625" style="0" customWidth="1"/>
    <col min="21" max="21" width="10.625" style="0" customWidth="1"/>
    <col min="22" max="23" width="5.125" style="0" customWidth="1"/>
    <col min="24" max="25" width="9.625" style="0" customWidth="1"/>
    <col min="26" max="27" width="5.125" style="0" customWidth="1"/>
    <col min="28" max="29" width="9.625" style="0" customWidth="1"/>
    <col min="30" max="31" width="5.125" style="0" customWidth="1"/>
    <col min="32" max="33" width="9.625" style="0" customWidth="1"/>
    <col min="34" max="35" width="5.125" style="0" customWidth="1"/>
    <col min="36" max="37" width="9.625" style="0" customWidth="1"/>
    <col min="38" max="38" width="5.125" style="0" customWidth="1"/>
  </cols>
  <sheetData>
    <row r="1" spans="2:19" ht="13.5" customHeight="1">
      <c r="B1" s="93" t="s">
        <v>63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2:38" ht="13.5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AJ2" s="1"/>
      <c r="AK2" s="1"/>
      <c r="AL2" s="1"/>
    </row>
    <row r="3" spans="2:38" ht="13.5" customHeight="1">
      <c r="B3" s="86" t="s">
        <v>57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U3" s="86" t="s">
        <v>60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38" ht="13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2:38" ht="13.5" customHeight="1">
      <c r="B5" s="2"/>
      <c r="C5" s="3"/>
      <c r="D5" s="3"/>
      <c r="E5" s="3"/>
      <c r="F5" s="79" t="s">
        <v>0</v>
      </c>
      <c r="G5" s="80"/>
      <c r="H5" s="80"/>
      <c r="I5" s="80"/>
      <c r="J5" s="80"/>
      <c r="K5" s="80"/>
      <c r="L5" s="80"/>
      <c r="M5" s="80"/>
      <c r="N5" s="80"/>
      <c r="O5" s="81"/>
      <c r="P5" s="3"/>
      <c r="Q5" s="3"/>
      <c r="R5" s="3"/>
      <c r="S5" s="4"/>
      <c r="U5" s="2"/>
      <c r="V5" s="3"/>
      <c r="W5" s="3"/>
      <c r="X5" s="3"/>
      <c r="Y5" s="79" t="s">
        <v>0</v>
      </c>
      <c r="Z5" s="80"/>
      <c r="AA5" s="80"/>
      <c r="AB5" s="80"/>
      <c r="AC5" s="80"/>
      <c r="AD5" s="80"/>
      <c r="AE5" s="80"/>
      <c r="AF5" s="80"/>
      <c r="AG5" s="80"/>
      <c r="AH5" s="81"/>
      <c r="AI5" s="3"/>
      <c r="AJ5" s="3"/>
      <c r="AK5" s="3"/>
      <c r="AL5" s="4"/>
    </row>
    <row r="6" spans="2:38" ht="13.5" customHeight="1">
      <c r="B6" s="5"/>
      <c r="C6" s="6"/>
      <c r="D6" s="6"/>
      <c r="E6" s="6"/>
      <c r="F6" s="79"/>
      <c r="G6" s="80"/>
      <c r="H6" s="80"/>
      <c r="I6" s="80"/>
      <c r="J6" s="80"/>
      <c r="K6" s="80"/>
      <c r="L6" s="80"/>
      <c r="M6" s="80"/>
      <c r="N6" s="80"/>
      <c r="O6" s="81"/>
      <c r="P6" s="6"/>
      <c r="Q6" s="6"/>
      <c r="R6" s="6"/>
      <c r="S6" s="7"/>
      <c r="U6" s="5"/>
      <c r="V6" s="6"/>
      <c r="W6" s="6"/>
      <c r="X6" s="6"/>
      <c r="Y6" s="79"/>
      <c r="Z6" s="80"/>
      <c r="AA6" s="80"/>
      <c r="AB6" s="80"/>
      <c r="AC6" s="80"/>
      <c r="AD6" s="80"/>
      <c r="AE6" s="80"/>
      <c r="AF6" s="80"/>
      <c r="AG6" s="80"/>
      <c r="AH6" s="81"/>
      <c r="AI6" s="6"/>
      <c r="AJ6" s="6"/>
      <c r="AK6" s="6"/>
      <c r="AL6" s="7"/>
    </row>
    <row r="7" spans="2:38" ht="13.5">
      <c r="B7" s="84" t="s">
        <v>1</v>
      </c>
      <c r="C7" s="84"/>
      <c r="D7" s="8"/>
      <c r="E7" s="9"/>
      <c r="F7" s="89" t="s">
        <v>2</v>
      </c>
      <c r="G7" s="90"/>
      <c r="H7" s="90"/>
      <c r="I7" s="90"/>
      <c r="J7" s="90"/>
      <c r="K7" s="90"/>
      <c r="L7" s="90"/>
      <c r="M7" s="90"/>
      <c r="N7" s="90"/>
      <c r="O7" s="91"/>
      <c r="P7" s="9"/>
      <c r="Q7" s="10"/>
      <c r="R7" s="92" t="s">
        <v>3</v>
      </c>
      <c r="S7" s="92"/>
      <c r="U7" s="84" t="s">
        <v>1</v>
      </c>
      <c r="V7" s="84"/>
      <c r="W7" s="8"/>
      <c r="X7" s="9"/>
      <c r="Y7" s="89" t="s">
        <v>2</v>
      </c>
      <c r="Z7" s="90"/>
      <c r="AA7" s="90"/>
      <c r="AB7" s="90"/>
      <c r="AC7" s="90"/>
      <c r="AD7" s="90"/>
      <c r="AE7" s="90"/>
      <c r="AF7" s="90"/>
      <c r="AG7" s="90"/>
      <c r="AH7" s="91"/>
      <c r="AI7" s="9"/>
      <c r="AJ7" s="10"/>
      <c r="AK7" s="92" t="s">
        <v>3</v>
      </c>
      <c r="AL7" s="92"/>
    </row>
    <row r="8" spans="2:38" ht="13.5">
      <c r="B8" s="82"/>
      <c r="C8" s="82"/>
      <c r="D8" s="82" t="s">
        <v>4</v>
      </c>
      <c r="E8" s="82"/>
      <c r="F8" s="82" t="s">
        <v>5</v>
      </c>
      <c r="G8" s="82"/>
      <c r="H8" s="82" t="s">
        <v>6</v>
      </c>
      <c r="I8" s="82"/>
      <c r="J8" s="82" t="s">
        <v>7</v>
      </c>
      <c r="K8" s="82"/>
      <c r="L8" s="82" t="s">
        <v>8</v>
      </c>
      <c r="M8" s="82"/>
      <c r="N8" s="82" t="s">
        <v>9</v>
      </c>
      <c r="O8" s="82"/>
      <c r="P8" s="82" t="s">
        <v>10</v>
      </c>
      <c r="Q8" s="82"/>
      <c r="R8" s="84" t="s">
        <v>11</v>
      </c>
      <c r="S8" s="85"/>
      <c r="U8" s="82"/>
      <c r="V8" s="82"/>
      <c r="W8" s="82" t="s">
        <v>4</v>
      </c>
      <c r="X8" s="82"/>
      <c r="Y8" s="82" t="s">
        <v>5</v>
      </c>
      <c r="Z8" s="82"/>
      <c r="AA8" s="82" t="s">
        <v>6</v>
      </c>
      <c r="AB8" s="82"/>
      <c r="AC8" s="82" t="s">
        <v>7</v>
      </c>
      <c r="AD8" s="82"/>
      <c r="AE8" s="82" t="s">
        <v>8</v>
      </c>
      <c r="AF8" s="82"/>
      <c r="AG8" s="82" t="s">
        <v>9</v>
      </c>
      <c r="AH8" s="82"/>
      <c r="AI8" s="82" t="s">
        <v>10</v>
      </c>
      <c r="AJ8" s="82"/>
      <c r="AK8" s="84" t="s">
        <v>11</v>
      </c>
      <c r="AL8" s="85"/>
    </row>
    <row r="9" spans="2:38" ht="13.5"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4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4"/>
    </row>
    <row r="10" spans="2:38" ht="13.5">
      <c r="B10" s="77">
        <v>599664</v>
      </c>
      <c r="C10" s="77"/>
      <c r="D10" s="77">
        <v>226476</v>
      </c>
      <c r="E10" s="77"/>
      <c r="F10" s="77">
        <v>142811</v>
      </c>
      <c r="G10" s="77"/>
      <c r="H10" s="77">
        <v>99571</v>
      </c>
      <c r="I10" s="77"/>
      <c r="J10" s="77">
        <v>88088</v>
      </c>
      <c r="K10" s="77"/>
      <c r="L10" s="77">
        <v>31034</v>
      </c>
      <c r="M10" s="77"/>
      <c r="N10" s="77">
        <v>8552</v>
      </c>
      <c r="O10" s="77"/>
      <c r="P10" s="77">
        <v>3132</v>
      </c>
      <c r="Q10" s="77"/>
      <c r="R10" s="78">
        <f>IF(C15="","",ROUND(C15/B10,2))</f>
        <v>2.32</v>
      </c>
      <c r="S10" s="78"/>
      <c r="U10" s="77">
        <v>610412</v>
      </c>
      <c r="V10" s="77"/>
      <c r="W10" s="77">
        <v>236178</v>
      </c>
      <c r="X10" s="77"/>
      <c r="Y10" s="77">
        <v>148100</v>
      </c>
      <c r="Z10" s="77"/>
      <c r="AA10" s="77">
        <v>100567</v>
      </c>
      <c r="AB10" s="77"/>
      <c r="AC10" s="77">
        <v>85752</v>
      </c>
      <c r="AD10" s="77"/>
      <c r="AE10" s="77">
        <v>29396</v>
      </c>
      <c r="AF10" s="77"/>
      <c r="AG10" s="77">
        <v>7619</v>
      </c>
      <c r="AH10" s="77"/>
      <c r="AI10" s="77">
        <v>2800</v>
      </c>
      <c r="AJ10" s="77"/>
      <c r="AK10" s="78">
        <f>IF(V15="","",ROUND(V15/U10,2))</f>
        <v>2.28</v>
      </c>
      <c r="AL10" s="78"/>
    </row>
    <row r="11" spans="2:38" ht="13.5" customHeight="1">
      <c r="B11" s="2"/>
      <c r="C11" s="3"/>
      <c r="D11" s="3"/>
      <c r="E11" s="3"/>
      <c r="F11" s="79" t="s">
        <v>12</v>
      </c>
      <c r="G11" s="80"/>
      <c r="H11" s="80"/>
      <c r="I11" s="80"/>
      <c r="J11" s="80"/>
      <c r="K11" s="80"/>
      <c r="L11" s="80"/>
      <c r="M11" s="80"/>
      <c r="N11" s="80"/>
      <c r="O11" s="81"/>
      <c r="P11" s="3"/>
      <c r="Q11" s="3"/>
      <c r="R11" s="3"/>
      <c r="S11" s="4"/>
      <c r="U11" s="2"/>
      <c r="V11" s="3"/>
      <c r="W11" s="3"/>
      <c r="X11" s="3"/>
      <c r="Y11" s="79" t="s">
        <v>12</v>
      </c>
      <c r="Z11" s="80"/>
      <c r="AA11" s="80"/>
      <c r="AB11" s="80"/>
      <c r="AC11" s="80"/>
      <c r="AD11" s="80"/>
      <c r="AE11" s="80"/>
      <c r="AF11" s="80"/>
      <c r="AG11" s="80"/>
      <c r="AH11" s="81"/>
      <c r="AI11" s="3"/>
      <c r="AJ11" s="3"/>
      <c r="AK11" s="3"/>
      <c r="AL11" s="4"/>
    </row>
    <row r="12" spans="2:38" ht="13.5" customHeight="1">
      <c r="B12" s="5"/>
      <c r="C12" s="6"/>
      <c r="D12" s="6"/>
      <c r="E12" s="6"/>
      <c r="F12" s="79"/>
      <c r="G12" s="80"/>
      <c r="H12" s="80"/>
      <c r="I12" s="80"/>
      <c r="J12" s="80"/>
      <c r="K12" s="80"/>
      <c r="L12" s="80"/>
      <c r="M12" s="80"/>
      <c r="N12" s="80"/>
      <c r="O12" s="81"/>
      <c r="P12" s="6"/>
      <c r="Q12" s="6"/>
      <c r="R12" s="6"/>
      <c r="S12" s="7"/>
      <c r="U12" s="5"/>
      <c r="V12" s="6"/>
      <c r="W12" s="6"/>
      <c r="X12" s="6"/>
      <c r="Y12" s="79"/>
      <c r="Z12" s="80"/>
      <c r="AA12" s="80"/>
      <c r="AB12" s="80"/>
      <c r="AC12" s="80"/>
      <c r="AD12" s="80"/>
      <c r="AE12" s="80"/>
      <c r="AF12" s="80"/>
      <c r="AG12" s="80"/>
      <c r="AH12" s="81"/>
      <c r="AI12" s="6"/>
      <c r="AJ12" s="6"/>
      <c r="AK12" s="6"/>
      <c r="AL12" s="7"/>
    </row>
    <row r="13" spans="2:38" ht="13.5">
      <c r="B13" s="15"/>
      <c r="C13" s="82" t="s">
        <v>13</v>
      </c>
      <c r="D13" s="82"/>
      <c r="E13" s="82"/>
      <c r="F13" s="82"/>
      <c r="G13" s="82" t="s">
        <v>14</v>
      </c>
      <c r="H13" s="82"/>
      <c r="I13" s="82"/>
      <c r="J13" s="82"/>
      <c r="K13" s="16"/>
      <c r="L13" s="83" t="s">
        <v>15</v>
      </c>
      <c r="M13" s="83"/>
      <c r="N13" s="83"/>
      <c r="O13" s="83"/>
      <c r="P13" s="83"/>
      <c r="Q13" s="83"/>
      <c r="R13" s="83"/>
      <c r="S13" s="14"/>
      <c r="U13" s="15"/>
      <c r="V13" s="82" t="s">
        <v>13</v>
      </c>
      <c r="W13" s="82"/>
      <c r="X13" s="82"/>
      <c r="Y13" s="82"/>
      <c r="Z13" s="82" t="s">
        <v>14</v>
      </c>
      <c r="AA13" s="82"/>
      <c r="AB13" s="82"/>
      <c r="AC13" s="82"/>
      <c r="AD13" s="16"/>
      <c r="AE13" s="83" t="s">
        <v>15</v>
      </c>
      <c r="AF13" s="83"/>
      <c r="AG13" s="83"/>
      <c r="AH13" s="83"/>
      <c r="AI13" s="83"/>
      <c r="AJ13" s="83"/>
      <c r="AK13" s="83"/>
      <c r="AL13" s="14"/>
    </row>
    <row r="14" spans="2:38" ht="13.5">
      <c r="B14" s="17"/>
      <c r="C14" s="82" t="s">
        <v>1</v>
      </c>
      <c r="D14" s="82"/>
      <c r="E14" s="11" t="s">
        <v>16</v>
      </c>
      <c r="F14" s="11" t="s">
        <v>17</v>
      </c>
      <c r="G14" s="82" t="s">
        <v>1</v>
      </c>
      <c r="H14" s="82"/>
      <c r="I14" s="11" t="s">
        <v>16</v>
      </c>
      <c r="J14" s="11" t="s">
        <v>17</v>
      </c>
      <c r="K14" s="18"/>
      <c r="L14" s="64"/>
      <c r="M14" s="64"/>
      <c r="N14" s="64"/>
      <c r="O14" s="64"/>
      <c r="P14" s="64"/>
      <c r="Q14" s="64"/>
      <c r="R14" s="64"/>
      <c r="S14" s="19"/>
      <c r="U14" s="17"/>
      <c r="V14" s="82" t="s">
        <v>1</v>
      </c>
      <c r="W14" s="82"/>
      <c r="X14" s="11" t="s">
        <v>16</v>
      </c>
      <c r="Y14" s="11" t="s">
        <v>17</v>
      </c>
      <c r="Z14" s="82" t="s">
        <v>1</v>
      </c>
      <c r="AA14" s="82"/>
      <c r="AB14" s="11" t="s">
        <v>16</v>
      </c>
      <c r="AC14" s="11" t="s">
        <v>17</v>
      </c>
      <c r="AD14" s="18"/>
      <c r="AE14" s="64"/>
      <c r="AF14" s="64"/>
      <c r="AG14" s="64"/>
      <c r="AH14" s="64"/>
      <c r="AI14" s="64"/>
      <c r="AJ14" s="64"/>
      <c r="AK14" s="64"/>
      <c r="AL14" s="19"/>
    </row>
    <row r="15" spans="2:38" ht="13.5">
      <c r="B15" s="20" t="s">
        <v>18</v>
      </c>
      <c r="C15" s="73">
        <v>1392606</v>
      </c>
      <c r="D15" s="74"/>
      <c r="E15" s="21">
        <v>668694</v>
      </c>
      <c r="F15" s="22">
        <v>723912</v>
      </c>
      <c r="G15" s="75">
        <f>IF(C15="","",IF(C15=0,"- ",ROUND(C15*100/C15,2)))</f>
        <v>100</v>
      </c>
      <c r="H15" s="76"/>
      <c r="I15" s="23">
        <f>IF(E15="","",IF(E15=0,"- ",ROUND(E15*100/C15,2)))</f>
        <v>48.02</v>
      </c>
      <c r="J15" s="24">
        <f>IF(F15="","",IF(F15=0,"- ",ROUND(F15*100/C15,2)))</f>
        <v>51.98</v>
      </c>
      <c r="K15" s="18"/>
      <c r="L15" s="25"/>
      <c r="M15" s="25"/>
      <c r="N15" s="25"/>
      <c r="P15" s="25"/>
      <c r="Q15" s="25"/>
      <c r="R15" s="25"/>
      <c r="S15" s="19"/>
      <c r="U15" s="20" t="s">
        <v>18</v>
      </c>
      <c r="V15" s="73">
        <v>1390338</v>
      </c>
      <c r="W15" s="74"/>
      <c r="X15" s="21">
        <v>665941</v>
      </c>
      <c r="Y15" s="22">
        <v>724397</v>
      </c>
      <c r="Z15" s="75">
        <f>IF(V15="","",IF(V15=0,"- ",ROUND(V15*100/V15,2)))</f>
        <v>100</v>
      </c>
      <c r="AA15" s="76"/>
      <c r="AB15" s="23">
        <f>IF(X15="","",IF(X15=0,"- ",ROUND(X15*100/V15,2)))</f>
        <v>47.9</v>
      </c>
      <c r="AC15" s="24">
        <f>IF(Y15="","",IF(Y15=0,"- ",ROUND(Y15*100/V15,2)))</f>
        <v>52.1</v>
      </c>
      <c r="AD15" s="18"/>
      <c r="AE15" s="25"/>
      <c r="AF15" s="25"/>
      <c r="AG15" s="25"/>
      <c r="AI15" s="25"/>
      <c r="AJ15" s="25"/>
      <c r="AK15" s="25"/>
      <c r="AL15" s="19"/>
    </row>
    <row r="16" spans="2:38" ht="13.5">
      <c r="B16" s="26" t="s">
        <v>19</v>
      </c>
      <c r="C16" s="65">
        <v>61591</v>
      </c>
      <c r="D16" s="66"/>
      <c r="E16" s="27">
        <v>31641</v>
      </c>
      <c r="F16" s="28">
        <v>29950</v>
      </c>
      <c r="G16" s="67">
        <f>IF(C16="","",IF(C16=0,"- ",ROUND(C16*100/C15,2)))</f>
        <v>4.42</v>
      </c>
      <c r="H16" s="68"/>
      <c r="I16" s="29">
        <f>IF(E16="","",IF(E16=0,"- ",ROUND(E16*100/C15,2)))</f>
        <v>2.27</v>
      </c>
      <c r="J16" s="30">
        <f>IF(F16="","",IF(F16=0,"- ",ROUND(F16*100/C15,2)))</f>
        <v>2.15</v>
      </c>
      <c r="K16" s="18"/>
      <c r="L16" s="25"/>
      <c r="M16" s="25"/>
      <c r="N16" s="25"/>
      <c r="O16" s="25"/>
      <c r="P16" s="25"/>
      <c r="Q16" s="25"/>
      <c r="R16" s="25"/>
      <c r="S16" s="19"/>
      <c r="U16" s="26" t="s">
        <v>19</v>
      </c>
      <c r="V16" s="65">
        <v>60480</v>
      </c>
      <c r="W16" s="66"/>
      <c r="X16" s="27">
        <v>31016</v>
      </c>
      <c r="Y16" s="28">
        <v>29464</v>
      </c>
      <c r="Z16" s="67">
        <f>IF(V16="","",IF(V16=0,"- ",ROUND(V16*100/V15,2)))</f>
        <v>4.35</v>
      </c>
      <c r="AA16" s="68"/>
      <c r="AB16" s="29">
        <f>IF(X16="","",IF(X16=0,"- ",ROUND(X16*100/V15,2)))</f>
        <v>2.23</v>
      </c>
      <c r="AC16" s="30">
        <f>IF(Y16="","",IF(Y16=0,"- ",ROUND(Y16*100/V15,2)))</f>
        <v>2.12</v>
      </c>
      <c r="AD16" s="18"/>
      <c r="AE16" s="25"/>
      <c r="AF16" s="25"/>
      <c r="AG16" s="25"/>
      <c r="AH16" s="25"/>
      <c r="AI16" s="25"/>
      <c r="AJ16" s="25"/>
      <c r="AK16" s="25"/>
      <c r="AL16" s="19"/>
    </row>
    <row r="17" spans="2:38" ht="13.5">
      <c r="B17" s="26" t="s">
        <v>20</v>
      </c>
      <c r="C17" s="65">
        <v>59209</v>
      </c>
      <c r="D17" s="66"/>
      <c r="E17" s="27">
        <v>30336</v>
      </c>
      <c r="F17" s="28">
        <v>28873</v>
      </c>
      <c r="G17" s="67">
        <f>IF(C17="","",IF(C17=0,"- ",ROUND(C17*100/C15,2)))</f>
        <v>4.25</v>
      </c>
      <c r="H17" s="68"/>
      <c r="I17" s="29">
        <f>IF(E17="","",IF(E17=0,"- ",ROUND(E17*100/C15,2)))</f>
        <v>2.18</v>
      </c>
      <c r="J17" s="30">
        <f>IF(F17="","",IF(F17=0,"- ",ROUND(F17*100/C15,2)))</f>
        <v>2.07</v>
      </c>
      <c r="K17" s="18"/>
      <c r="L17" s="25"/>
      <c r="M17" s="25"/>
      <c r="N17" s="25"/>
      <c r="O17" s="31">
        <v>100</v>
      </c>
      <c r="P17" s="25"/>
      <c r="Q17" s="25"/>
      <c r="R17" s="25"/>
      <c r="S17" s="19"/>
      <c r="U17" s="26" t="s">
        <v>20</v>
      </c>
      <c r="V17" s="65">
        <v>59832</v>
      </c>
      <c r="W17" s="66"/>
      <c r="X17" s="27">
        <v>30634</v>
      </c>
      <c r="Y17" s="28">
        <v>29198</v>
      </c>
      <c r="Z17" s="67">
        <f>IF(V17="","",IF(V17=0,"- ",ROUND(V17*100/V15,2)))</f>
        <v>4.3</v>
      </c>
      <c r="AA17" s="68"/>
      <c r="AB17" s="29">
        <f>IF(X17="","",IF(X17=0,"- ",ROUND(X17*100/V15,2)))</f>
        <v>2.2</v>
      </c>
      <c r="AC17" s="30">
        <f>IF(Y17="","",IF(Y17=0,"- ",ROUND(Y17*100/V15,2)))</f>
        <v>2.1</v>
      </c>
      <c r="AD17" s="18"/>
      <c r="AE17" s="25"/>
      <c r="AF17" s="25"/>
      <c r="AG17" s="25"/>
      <c r="AH17" s="31">
        <v>100</v>
      </c>
      <c r="AI17" s="25"/>
      <c r="AJ17" s="25"/>
      <c r="AK17" s="25"/>
      <c r="AL17" s="19"/>
    </row>
    <row r="18" spans="2:38" ht="13.5">
      <c r="B18" s="26" t="s">
        <v>21</v>
      </c>
      <c r="C18" s="65">
        <v>60414</v>
      </c>
      <c r="D18" s="66"/>
      <c r="E18" s="27">
        <v>30975</v>
      </c>
      <c r="F18" s="28">
        <v>29439</v>
      </c>
      <c r="G18" s="67">
        <f>IF(C18="","",IF(C18=0,"- ",ROUND(C18*100/C15,2)))</f>
        <v>4.34</v>
      </c>
      <c r="H18" s="68"/>
      <c r="I18" s="29">
        <f>IF(E18="","",IF(E18=0,"- ",ROUND(E18*100/C15,2)))</f>
        <v>2.22</v>
      </c>
      <c r="J18" s="30">
        <f>IF(F18="","",IF(F18=0,"- ",ROUND(F18*100/C15,2)))</f>
        <v>2.11</v>
      </c>
      <c r="K18" s="18"/>
      <c r="L18" s="25"/>
      <c r="M18" s="25"/>
      <c r="N18" s="25"/>
      <c r="O18" s="32">
        <v>95</v>
      </c>
      <c r="P18" s="25"/>
      <c r="Q18" s="25"/>
      <c r="R18" s="25"/>
      <c r="S18" s="19"/>
      <c r="U18" s="26" t="s">
        <v>21</v>
      </c>
      <c r="V18" s="65">
        <v>58452</v>
      </c>
      <c r="W18" s="66"/>
      <c r="X18" s="27">
        <v>29943</v>
      </c>
      <c r="Y18" s="28">
        <v>28509</v>
      </c>
      <c r="Z18" s="67">
        <f>IF(V18="","",IF(V18=0,"- ",ROUND(V18*100/V15,2)))</f>
        <v>4.2</v>
      </c>
      <c r="AA18" s="68"/>
      <c r="AB18" s="29">
        <f>IF(X18="","",IF(X18=0,"- ",ROUND(X18*100/V15,2)))</f>
        <v>2.15</v>
      </c>
      <c r="AC18" s="30">
        <f>IF(Y18="","",IF(Y18=0,"- ",ROUND(Y18*100/V15,2)))</f>
        <v>2.05</v>
      </c>
      <c r="AD18" s="18"/>
      <c r="AE18" s="25"/>
      <c r="AF18" s="25"/>
      <c r="AG18" s="25"/>
      <c r="AH18" s="32">
        <v>95</v>
      </c>
      <c r="AI18" s="25"/>
      <c r="AJ18" s="25"/>
      <c r="AK18" s="25"/>
      <c r="AL18" s="19"/>
    </row>
    <row r="19" spans="2:38" ht="13.5">
      <c r="B19" s="26" t="s">
        <v>22</v>
      </c>
      <c r="C19" s="65">
        <v>73076</v>
      </c>
      <c r="D19" s="66"/>
      <c r="E19" s="27">
        <v>37154</v>
      </c>
      <c r="F19" s="28">
        <v>35922</v>
      </c>
      <c r="G19" s="67">
        <f>IF(C19="","",IF(C19=0,"- ",ROUND(C19*100/C15,2)))</f>
        <v>5.25</v>
      </c>
      <c r="H19" s="68"/>
      <c r="I19" s="29">
        <f>IF(E19="","",IF(E19=0,"- ",ROUND(E19*100/C15,2)))</f>
        <v>2.67</v>
      </c>
      <c r="J19" s="30">
        <f>IF(F19="","",IF(F19=0,"- ",ROUND(F19*100/C15,2)))</f>
        <v>2.58</v>
      </c>
      <c r="K19" s="18"/>
      <c r="L19" s="25"/>
      <c r="M19" s="25"/>
      <c r="N19" s="25"/>
      <c r="O19" s="32">
        <v>90</v>
      </c>
      <c r="P19" s="25"/>
      <c r="Q19" s="25"/>
      <c r="R19" s="25"/>
      <c r="S19" s="19"/>
      <c r="U19" s="26" t="s">
        <v>22</v>
      </c>
      <c r="V19" s="65">
        <v>69000</v>
      </c>
      <c r="W19" s="66"/>
      <c r="X19" s="27">
        <v>34981</v>
      </c>
      <c r="Y19" s="28">
        <v>34019</v>
      </c>
      <c r="Z19" s="67">
        <f>IF(V19="","",IF(V19=0,"- ",ROUND(V19*100/V15,2)))</f>
        <v>4.96</v>
      </c>
      <c r="AA19" s="68"/>
      <c r="AB19" s="29">
        <f>IF(X19="","",IF(X19=0,"- ",ROUND(X19*100/V15,2)))</f>
        <v>2.52</v>
      </c>
      <c r="AC19" s="30">
        <f>IF(Y19="","",IF(Y19=0,"- ",ROUND(Y19*100/V15,2)))</f>
        <v>2.45</v>
      </c>
      <c r="AD19" s="18"/>
      <c r="AE19" s="25"/>
      <c r="AF19" s="25"/>
      <c r="AG19" s="25"/>
      <c r="AH19" s="32">
        <v>90</v>
      </c>
      <c r="AI19" s="25"/>
      <c r="AJ19" s="25"/>
      <c r="AK19" s="25"/>
      <c r="AL19" s="19"/>
    </row>
    <row r="20" spans="2:38" ht="13.5">
      <c r="B20" s="26" t="s">
        <v>23</v>
      </c>
      <c r="C20" s="65">
        <v>105790</v>
      </c>
      <c r="D20" s="66"/>
      <c r="E20" s="27">
        <v>54011</v>
      </c>
      <c r="F20" s="28">
        <v>51779</v>
      </c>
      <c r="G20" s="67">
        <f>IF(C20="","",IF(C20=0,"- ",ROUND(C20*100/C15,2)))</f>
        <v>7.6</v>
      </c>
      <c r="H20" s="68"/>
      <c r="I20" s="29">
        <f>IF(E20="","",IF(E20=0,"- ",ROUND(E20*100/C15,2)))</f>
        <v>3.88</v>
      </c>
      <c r="J20" s="30">
        <f>IF(F20="","",IF(F20=0,"- ",ROUND(F20*100/C15,2)))</f>
        <v>3.72</v>
      </c>
      <c r="K20" s="18"/>
      <c r="L20" s="25"/>
      <c r="M20" s="25"/>
      <c r="N20" s="25"/>
      <c r="O20" s="32">
        <v>85</v>
      </c>
      <c r="P20" s="25"/>
      <c r="Q20" s="25"/>
      <c r="R20" s="25"/>
      <c r="S20" s="19"/>
      <c r="U20" s="26" t="s">
        <v>23</v>
      </c>
      <c r="V20" s="65">
        <v>96682</v>
      </c>
      <c r="W20" s="66"/>
      <c r="X20" s="27">
        <v>48961</v>
      </c>
      <c r="Y20" s="28">
        <v>47721</v>
      </c>
      <c r="Z20" s="67">
        <f>IF(V20="","",IF(V20=0,"- ",ROUND(V20*100/V15,2)))</f>
        <v>6.95</v>
      </c>
      <c r="AA20" s="68"/>
      <c r="AB20" s="29">
        <f>IF(X20="","",IF(X20=0,"- ",ROUND(X20*100/V15,2)))</f>
        <v>3.52</v>
      </c>
      <c r="AC20" s="30">
        <f>IF(Y20="","",IF(Y20=0,"- ",ROUND(Y20*100/V15,2)))</f>
        <v>3.43</v>
      </c>
      <c r="AD20" s="18"/>
      <c r="AE20" s="25"/>
      <c r="AF20" s="25"/>
      <c r="AG20" s="25"/>
      <c r="AH20" s="32">
        <v>85</v>
      </c>
      <c r="AI20" s="25"/>
      <c r="AJ20" s="25"/>
      <c r="AK20" s="25"/>
      <c r="AL20" s="19"/>
    </row>
    <row r="21" spans="2:38" ht="13.5">
      <c r="B21" s="26" t="s">
        <v>24</v>
      </c>
      <c r="C21" s="65">
        <v>119815</v>
      </c>
      <c r="D21" s="66"/>
      <c r="E21" s="27">
        <v>59810</v>
      </c>
      <c r="F21" s="28">
        <v>60005</v>
      </c>
      <c r="G21" s="67">
        <f>IF(C21="","",IF(C21=0,"- ",ROUND(C21*100/C15,2)))</f>
        <v>8.6</v>
      </c>
      <c r="H21" s="68"/>
      <c r="I21" s="29">
        <f>IF(E21="","",IF(E21=0,"- ",ROUND(E21*100/C15,2)))</f>
        <v>4.29</v>
      </c>
      <c r="J21" s="30">
        <f>IF(F21="","",IF(F21=0,"- ",ROUND(F21*100/C15,2)))</f>
        <v>4.31</v>
      </c>
      <c r="K21" s="18"/>
      <c r="L21" s="25"/>
      <c r="M21" s="25"/>
      <c r="N21" s="25"/>
      <c r="O21" s="32">
        <v>80</v>
      </c>
      <c r="P21" s="25"/>
      <c r="Q21" s="25"/>
      <c r="R21" s="25"/>
      <c r="S21" s="19"/>
      <c r="U21" s="26" t="s">
        <v>24</v>
      </c>
      <c r="V21" s="65">
        <v>110922</v>
      </c>
      <c r="W21" s="66"/>
      <c r="X21" s="27">
        <v>55171</v>
      </c>
      <c r="Y21" s="28">
        <v>55751</v>
      </c>
      <c r="Z21" s="67">
        <f>IF(V21="","",IF(V21=0,"- ",ROUND(V21*100/V15,2)))</f>
        <v>7.98</v>
      </c>
      <c r="AA21" s="68"/>
      <c r="AB21" s="29">
        <f>IF(X21="","",IF(X21=0,"- ",ROUND(X21*100/V15,2)))</f>
        <v>3.97</v>
      </c>
      <c r="AC21" s="30">
        <f>IF(Y21="","",IF(Y21=0,"- ",ROUND(Y21*100/V15,2)))</f>
        <v>4.01</v>
      </c>
      <c r="AD21" s="18"/>
      <c r="AE21" s="25"/>
      <c r="AF21" s="25"/>
      <c r="AG21" s="25"/>
      <c r="AH21" s="32">
        <v>80</v>
      </c>
      <c r="AI21" s="25"/>
      <c r="AJ21" s="25"/>
      <c r="AK21" s="25"/>
      <c r="AL21" s="19"/>
    </row>
    <row r="22" spans="2:38" ht="13.5">
      <c r="B22" s="26" t="s">
        <v>25</v>
      </c>
      <c r="C22" s="65">
        <v>108504</v>
      </c>
      <c r="D22" s="66"/>
      <c r="E22" s="27">
        <v>54218</v>
      </c>
      <c r="F22" s="28">
        <v>54286</v>
      </c>
      <c r="G22" s="67">
        <f>IF(C22="","",IF(C22=0,"- ",ROUND(C22*100/C15,2)))</f>
        <v>7.79</v>
      </c>
      <c r="H22" s="68"/>
      <c r="I22" s="29">
        <f>IF(E22="","",IF(E22=0,"- ",ROUND(E22*100/C15,2)))</f>
        <v>3.89</v>
      </c>
      <c r="J22" s="30">
        <f>IF(F22="","",IF(F22=0,"- ",ROUND(F22*100/C15,2)))</f>
        <v>3.9</v>
      </c>
      <c r="K22" s="18"/>
      <c r="L22" s="25"/>
      <c r="M22" s="25"/>
      <c r="N22" s="25"/>
      <c r="O22" s="32">
        <v>75</v>
      </c>
      <c r="P22" s="25"/>
      <c r="Q22" s="25"/>
      <c r="R22" s="25"/>
      <c r="S22" s="19"/>
      <c r="U22" s="26" t="s">
        <v>25</v>
      </c>
      <c r="V22" s="65">
        <v>113614</v>
      </c>
      <c r="W22" s="66"/>
      <c r="X22" s="27">
        <v>56759</v>
      </c>
      <c r="Y22" s="28">
        <v>56855</v>
      </c>
      <c r="Z22" s="67">
        <f>IF(V22="","",IF(V22=0,"- ",ROUND(V22*100/V15,2)))</f>
        <v>8.17</v>
      </c>
      <c r="AA22" s="68"/>
      <c r="AB22" s="29">
        <f>IF(X22="","",IF(X22=0,"- ",ROUND(X22*100/V15,2)))</f>
        <v>4.08</v>
      </c>
      <c r="AC22" s="30">
        <f>IF(Y22="","",IF(Y22=0,"- ",ROUND(Y22*100/V15,2)))</f>
        <v>4.09</v>
      </c>
      <c r="AD22" s="18"/>
      <c r="AE22" s="25"/>
      <c r="AF22" s="25"/>
      <c r="AG22" s="25"/>
      <c r="AH22" s="32">
        <v>75</v>
      </c>
      <c r="AI22" s="25"/>
      <c r="AJ22" s="25"/>
      <c r="AK22" s="25"/>
      <c r="AL22" s="19"/>
    </row>
    <row r="23" spans="2:38" ht="13.5">
      <c r="B23" s="26" t="s">
        <v>26</v>
      </c>
      <c r="C23" s="65">
        <v>88429</v>
      </c>
      <c r="D23" s="66"/>
      <c r="E23" s="27">
        <v>44024</v>
      </c>
      <c r="F23" s="28">
        <v>44405</v>
      </c>
      <c r="G23" s="67">
        <f>IF(C23="","",IF(C23=0,"- ",ROUND(C23*100/C15,2)))</f>
        <v>6.35</v>
      </c>
      <c r="H23" s="68"/>
      <c r="I23" s="29">
        <f>IF(E23="","",IF(E23=0,"- ",ROUND(E23*100/C15,2)))</f>
        <v>3.16</v>
      </c>
      <c r="J23" s="30">
        <f>IF(F23="","",IF(F23=0,"- ",ROUND(F23*100/C15,2)))</f>
        <v>3.19</v>
      </c>
      <c r="K23" s="18"/>
      <c r="L23" s="25"/>
      <c r="M23" s="25"/>
      <c r="N23" s="25"/>
      <c r="O23" s="32">
        <v>70</v>
      </c>
      <c r="P23" s="25"/>
      <c r="Q23" s="25"/>
      <c r="R23" s="25"/>
      <c r="S23" s="19"/>
      <c r="U23" s="26" t="s">
        <v>26</v>
      </c>
      <c r="V23" s="65">
        <v>94271</v>
      </c>
      <c r="W23" s="66"/>
      <c r="X23" s="27">
        <v>46839</v>
      </c>
      <c r="Y23" s="28">
        <v>47432</v>
      </c>
      <c r="Z23" s="67">
        <f>IF(V23="","",IF(V23=0,"- ",ROUND(V23*100/V15,2)))</f>
        <v>6.78</v>
      </c>
      <c r="AA23" s="68"/>
      <c r="AB23" s="29">
        <f>IF(X23="","",IF(X23=0,"- ",ROUND(X23*100/V15,2)))</f>
        <v>3.37</v>
      </c>
      <c r="AC23" s="30">
        <f>IF(Y23="","",IF(Y23=0,"- ",ROUND(Y23*100/V15,2)))</f>
        <v>3.41</v>
      </c>
      <c r="AD23" s="18"/>
      <c r="AE23" s="25"/>
      <c r="AF23" s="25"/>
      <c r="AG23" s="25"/>
      <c r="AH23" s="32">
        <v>70</v>
      </c>
      <c r="AI23" s="25"/>
      <c r="AJ23" s="25"/>
      <c r="AK23" s="25"/>
      <c r="AL23" s="19"/>
    </row>
    <row r="24" spans="2:38" ht="13.5">
      <c r="B24" s="26" t="s">
        <v>27</v>
      </c>
      <c r="C24" s="65">
        <v>76494</v>
      </c>
      <c r="D24" s="66"/>
      <c r="E24" s="27">
        <v>37963</v>
      </c>
      <c r="F24" s="28">
        <v>38531</v>
      </c>
      <c r="G24" s="67">
        <f>IF(C24="","",IF(C24=0,"- ",ROUND(C24*100/C15,2)))</f>
        <v>5.49</v>
      </c>
      <c r="H24" s="68"/>
      <c r="I24" s="29">
        <f>IF(E24="","",IF(E24=0,"- ",ROUND(E24*100/C15,2)))</f>
        <v>2.73</v>
      </c>
      <c r="J24" s="30">
        <f>IF(F24="","",IF(F24=0,"- ",ROUND(F24*100/C15,2)))</f>
        <v>2.77</v>
      </c>
      <c r="K24" s="18"/>
      <c r="L24" s="25"/>
      <c r="M24" s="25"/>
      <c r="N24" s="25"/>
      <c r="O24" s="32">
        <v>65</v>
      </c>
      <c r="P24" s="25"/>
      <c r="Q24" s="25"/>
      <c r="R24" s="25"/>
      <c r="S24" s="19"/>
      <c r="U24" s="26" t="s">
        <v>27</v>
      </c>
      <c r="V24" s="65">
        <v>80527</v>
      </c>
      <c r="W24" s="66"/>
      <c r="X24" s="27">
        <v>39860</v>
      </c>
      <c r="Y24" s="28">
        <v>40667</v>
      </c>
      <c r="Z24" s="67">
        <f>IF(V24="","",IF(V24=0,"- ",ROUND(V24*100/V15,2)))</f>
        <v>5.79</v>
      </c>
      <c r="AA24" s="68"/>
      <c r="AB24" s="29">
        <f>IF(X24="","",IF(X24=0,"- ",ROUND(X24*100/V15,2)))</f>
        <v>2.87</v>
      </c>
      <c r="AC24" s="30">
        <f>IF(Y24="","",IF(Y24=0,"- ",ROUND(Y24*100/V15,2)))</f>
        <v>2.92</v>
      </c>
      <c r="AD24" s="18"/>
      <c r="AE24" s="25"/>
      <c r="AF24" s="25"/>
      <c r="AG24" s="25"/>
      <c r="AH24" s="32">
        <v>65</v>
      </c>
      <c r="AI24" s="25"/>
      <c r="AJ24" s="25"/>
      <c r="AK24" s="25"/>
      <c r="AL24" s="19"/>
    </row>
    <row r="25" spans="2:38" ht="13.5">
      <c r="B25" s="26" t="s">
        <v>28</v>
      </c>
      <c r="C25" s="65">
        <v>80116</v>
      </c>
      <c r="D25" s="66"/>
      <c r="E25" s="27">
        <v>39263</v>
      </c>
      <c r="F25" s="28">
        <v>40853</v>
      </c>
      <c r="G25" s="67">
        <f>IF(C25="","",IF(C25=0,"- ",ROUND(C25*100/C15,2)))</f>
        <v>5.75</v>
      </c>
      <c r="H25" s="68"/>
      <c r="I25" s="29">
        <f>IF(E25="","",IF(E25=0,"- ",ROUND(E25*100/C15,2)))</f>
        <v>2.82</v>
      </c>
      <c r="J25" s="30">
        <f>IF(F25="","",IF(F25=0,"- ",ROUND(F25*100/C15,2)))</f>
        <v>2.93</v>
      </c>
      <c r="K25" s="18"/>
      <c r="L25" s="25"/>
      <c r="M25" s="25"/>
      <c r="N25" s="25"/>
      <c r="O25" s="32">
        <v>60</v>
      </c>
      <c r="P25" s="25"/>
      <c r="Q25" s="25"/>
      <c r="R25" s="25"/>
      <c r="S25" s="19"/>
      <c r="U25" s="26" t="s">
        <v>28</v>
      </c>
      <c r="V25" s="65">
        <v>74818</v>
      </c>
      <c r="W25" s="66"/>
      <c r="X25" s="27">
        <v>36804</v>
      </c>
      <c r="Y25" s="28">
        <v>38014</v>
      </c>
      <c r="Z25" s="67">
        <f>IF(V25="","",IF(V25=0,"- ",ROUND(V25*100/V15,2)))</f>
        <v>5.38</v>
      </c>
      <c r="AA25" s="68"/>
      <c r="AB25" s="29">
        <f>IF(X25="","",IF(X25=0,"- ",ROUND(X25*100/V15,2)))</f>
        <v>2.65</v>
      </c>
      <c r="AC25" s="30">
        <f>IF(Y25="","",IF(Y25=0,"- ",ROUND(Y25*100/V15,2)))</f>
        <v>2.73</v>
      </c>
      <c r="AD25" s="18"/>
      <c r="AE25" s="25"/>
      <c r="AF25" s="25"/>
      <c r="AG25" s="25"/>
      <c r="AH25" s="32">
        <v>60</v>
      </c>
      <c r="AI25" s="25"/>
      <c r="AJ25" s="25"/>
      <c r="AK25" s="25"/>
      <c r="AL25" s="19"/>
    </row>
    <row r="26" spans="2:38" ht="13.5">
      <c r="B26" s="26" t="s">
        <v>29</v>
      </c>
      <c r="C26" s="65">
        <v>123014</v>
      </c>
      <c r="D26" s="66"/>
      <c r="E26" s="27">
        <v>60164</v>
      </c>
      <c r="F26" s="28">
        <v>62850</v>
      </c>
      <c r="G26" s="67">
        <f>IF(C26="","",IF(C26=0,"- ",ROUND(C26*100/C15,2)))</f>
        <v>8.83</v>
      </c>
      <c r="H26" s="68"/>
      <c r="I26" s="29">
        <f>IF(E26="","",IF(E26=0,"- ",ROUND(E26*100/C15,2)))</f>
        <v>4.32</v>
      </c>
      <c r="J26" s="30">
        <f>IF(F26="","",IF(F26=0,"- ",ROUND(F26*100/C15,2)))</f>
        <v>4.51</v>
      </c>
      <c r="K26" s="18"/>
      <c r="L26" s="25"/>
      <c r="M26" s="25"/>
      <c r="N26" s="25"/>
      <c r="O26" s="32">
        <v>55</v>
      </c>
      <c r="P26" s="25"/>
      <c r="Q26" s="25"/>
      <c r="R26" s="25"/>
      <c r="S26" s="19"/>
      <c r="U26" s="26" t="s">
        <v>29</v>
      </c>
      <c r="V26" s="65">
        <v>103655</v>
      </c>
      <c r="W26" s="66"/>
      <c r="X26" s="27">
        <v>50614</v>
      </c>
      <c r="Y26" s="28">
        <v>53041</v>
      </c>
      <c r="Z26" s="67">
        <f>IF(V26="","",IF(V26=0,"- ",ROUND(V26*100/V15,2)))</f>
        <v>7.46</v>
      </c>
      <c r="AA26" s="68"/>
      <c r="AB26" s="29">
        <f>IF(X26="","",IF(X26=0,"- ",ROUND(X26*100/V15,2)))</f>
        <v>3.64</v>
      </c>
      <c r="AC26" s="30">
        <f>IF(Y26="","",IF(Y26=0,"- ",ROUND(Y26*100/V15,2)))</f>
        <v>3.81</v>
      </c>
      <c r="AD26" s="18"/>
      <c r="AE26" s="25"/>
      <c r="AF26" s="25"/>
      <c r="AG26" s="25"/>
      <c r="AH26" s="32">
        <v>55</v>
      </c>
      <c r="AI26" s="25"/>
      <c r="AJ26" s="25"/>
      <c r="AK26" s="25"/>
      <c r="AL26" s="19"/>
    </row>
    <row r="27" spans="2:38" ht="13.5">
      <c r="B27" s="26" t="s">
        <v>30</v>
      </c>
      <c r="C27" s="65">
        <v>93406</v>
      </c>
      <c r="D27" s="66"/>
      <c r="E27" s="27">
        <v>44738</v>
      </c>
      <c r="F27" s="28">
        <v>48668</v>
      </c>
      <c r="G27" s="67">
        <f>IF(C27="","",IF(C27=0,"- ",ROUND(C27*100/C15,2)))</f>
        <v>6.71</v>
      </c>
      <c r="H27" s="68"/>
      <c r="I27" s="29">
        <f>IF(E27="","",IF(E27=0,"- ",ROUND(E27*100/C15,2)))</f>
        <v>3.21</v>
      </c>
      <c r="J27" s="30">
        <f>IF(F27="","",IF(F27=0,"- ",ROUND(F27*100/C15,2)))</f>
        <v>3.49</v>
      </c>
      <c r="K27" s="18"/>
      <c r="L27" s="25"/>
      <c r="M27" s="25"/>
      <c r="N27" s="25"/>
      <c r="O27" s="32">
        <v>50</v>
      </c>
      <c r="P27" s="25"/>
      <c r="Q27" s="25"/>
      <c r="R27" s="25"/>
      <c r="S27" s="19"/>
      <c r="U27" s="26" t="s">
        <v>30</v>
      </c>
      <c r="V27" s="65">
        <v>103738</v>
      </c>
      <c r="W27" s="66"/>
      <c r="X27" s="27">
        <v>50100</v>
      </c>
      <c r="Y27" s="28">
        <v>53638</v>
      </c>
      <c r="Z27" s="67">
        <f>IF(V27="","",IF(V27=0,"- ",ROUND(V27*100/V15,2)))</f>
        <v>7.46</v>
      </c>
      <c r="AA27" s="68"/>
      <c r="AB27" s="29">
        <f>IF(X27="","",IF(X27=0,"- ",ROUND(X27*100/V15,2)))</f>
        <v>3.6</v>
      </c>
      <c r="AC27" s="30">
        <f>IF(Y27="","",IF(Y27=0,"- ",ROUND(Y27*100/V15,2)))</f>
        <v>3.86</v>
      </c>
      <c r="AD27" s="18"/>
      <c r="AE27" s="25"/>
      <c r="AF27" s="25"/>
      <c r="AG27" s="25"/>
      <c r="AH27" s="32">
        <v>50</v>
      </c>
      <c r="AI27" s="25"/>
      <c r="AJ27" s="25"/>
      <c r="AK27" s="25"/>
      <c r="AL27" s="19"/>
    </row>
    <row r="28" spans="2:38" ht="13.5">
      <c r="B28" s="26" t="s">
        <v>31</v>
      </c>
      <c r="C28" s="65">
        <v>88004</v>
      </c>
      <c r="D28" s="66"/>
      <c r="E28" s="27">
        <v>41875</v>
      </c>
      <c r="F28" s="28">
        <v>46129</v>
      </c>
      <c r="G28" s="67">
        <f>IF(C28="","",IF(C28=0,"- ",ROUND(C28*100/C15,2)))</f>
        <v>6.32</v>
      </c>
      <c r="H28" s="68"/>
      <c r="I28" s="29">
        <f>IF(E28="","",IF(E28=0,"- ",ROUND(E28*100/C15,2)))</f>
        <v>3.01</v>
      </c>
      <c r="J28" s="30">
        <f>IF(F28="","",IF(F28=0,"- ",ROUND(F28*100/C15,2)))</f>
        <v>3.31</v>
      </c>
      <c r="K28" s="18"/>
      <c r="L28" s="25"/>
      <c r="M28" s="25"/>
      <c r="N28" s="25"/>
      <c r="O28" s="32">
        <v>45</v>
      </c>
      <c r="P28" s="25"/>
      <c r="Q28" s="25"/>
      <c r="R28" s="25"/>
      <c r="S28" s="19"/>
      <c r="U28" s="26" t="s">
        <v>31</v>
      </c>
      <c r="V28" s="65">
        <v>94640</v>
      </c>
      <c r="W28" s="66"/>
      <c r="X28" s="27">
        <v>44895</v>
      </c>
      <c r="Y28" s="28">
        <v>49745</v>
      </c>
      <c r="Z28" s="67">
        <f>IF(V28="","",IF(V28=0,"- ",ROUND(V28*100/V15,2)))</f>
        <v>6.81</v>
      </c>
      <c r="AA28" s="68"/>
      <c r="AB28" s="29">
        <f>IF(X28="","",IF(X28=0,"- ",ROUND(X28*100/V15,2)))</f>
        <v>3.23</v>
      </c>
      <c r="AC28" s="30">
        <f>IF(Y28="","",IF(Y28=0,"- ",ROUND(Y28*100/V15,2)))</f>
        <v>3.58</v>
      </c>
      <c r="AD28" s="18"/>
      <c r="AE28" s="25"/>
      <c r="AF28" s="25"/>
      <c r="AG28" s="25"/>
      <c r="AH28" s="32">
        <v>45</v>
      </c>
      <c r="AI28" s="25"/>
      <c r="AJ28" s="25"/>
      <c r="AK28" s="25"/>
      <c r="AL28" s="19"/>
    </row>
    <row r="29" spans="2:38" ht="13.5">
      <c r="B29" s="26" t="s">
        <v>32</v>
      </c>
      <c r="C29" s="65">
        <v>81477</v>
      </c>
      <c r="D29" s="66"/>
      <c r="E29" s="27">
        <v>38094</v>
      </c>
      <c r="F29" s="28">
        <v>43383</v>
      </c>
      <c r="G29" s="67">
        <f>IF(C29="","",IF(C29=0,"- ",ROUND(C29*100/C15,2)))</f>
        <v>5.85</v>
      </c>
      <c r="H29" s="68"/>
      <c r="I29" s="29">
        <f>IF(E29="","",IF(E29=0,"- ",ROUND(E29*100/C15,2)))</f>
        <v>2.74</v>
      </c>
      <c r="J29" s="30">
        <f>IF(F29="","",IF(F29=0,"- ",ROUND(F29*100/C15,2)))</f>
        <v>3.12</v>
      </c>
      <c r="K29" s="18"/>
      <c r="L29" s="25"/>
      <c r="M29" s="25"/>
      <c r="N29" s="25"/>
      <c r="O29" s="32">
        <v>40</v>
      </c>
      <c r="P29" s="25"/>
      <c r="Q29" s="25"/>
      <c r="R29" s="25"/>
      <c r="S29" s="19"/>
      <c r="U29" s="26" t="s">
        <v>32</v>
      </c>
      <c r="V29" s="65">
        <v>82740</v>
      </c>
      <c r="W29" s="66"/>
      <c r="X29" s="27">
        <v>38640</v>
      </c>
      <c r="Y29" s="28">
        <v>44100</v>
      </c>
      <c r="Z29" s="67">
        <f>IF(V29="","",IF(V29=0,"- ",ROUND(V29*100/V15,2)))</f>
        <v>5.95</v>
      </c>
      <c r="AA29" s="68"/>
      <c r="AB29" s="29">
        <f>IF(X29="","",IF(X29=0,"- ",ROUND(X29*100/V15,2)))</f>
        <v>2.78</v>
      </c>
      <c r="AC29" s="30">
        <f>IF(Y29="","",IF(Y29=0,"- ",ROUND(Y29*100/V15,2)))</f>
        <v>3.17</v>
      </c>
      <c r="AD29" s="18"/>
      <c r="AE29" s="25"/>
      <c r="AF29" s="25"/>
      <c r="AG29" s="25"/>
      <c r="AH29" s="32">
        <v>40</v>
      </c>
      <c r="AI29" s="25"/>
      <c r="AJ29" s="25"/>
      <c r="AK29" s="25"/>
      <c r="AL29" s="19"/>
    </row>
    <row r="30" spans="2:38" ht="13.5">
      <c r="B30" s="26" t="s">
        <v>33</v>
      </c>
      <c r="C30" s="65">
        <v>64784</v>
      </c>
      <c r="D30" s="66"/>
      <c r="E30" s="27">
        <v>28415</v>
      </c>
      <c r="F30" s="28">
        <v>36369</v>
      </c>
      <c r="G30" s="67">
        <f>IF(C30="","",IF(C30=0,"- ",ROUND(C30*100/C15,2)))</f>
        <v>4.65</v>
      </c>
      <c r="H30" s="68"/>
      <c r="I30" s="29">
        <f>IF(E30="","",IF(E30=0,"- ",ROUND(E30*100/C15,2)))</f>
        <v>2.04</v>
      </c>
      <c r="J30" s="30">
        <f>IF(F30="","",IF(F30=0,"- ",ROUND(F30*100/C15,2)))</f>
        <v>2.61</v>
      </c>
      <c r="K30" s="18"/>
      <c r="L30" s="25"/>
      <c r="M30" s="25"/>
      <c r="N30" s="25"/>
      <c r="O30" s="32">
        <v>35</v>
      </c>
      <c r="P30" s="25"/>
      <c r="Q30" s="25"/>
      <c r="R30" s="25"/>
      <c r="S30" s="19"/>
      <c r="U30" s="26" t="s">
        <v>33</v>
      </c>
      <c r="V30" s="65">
        <v>69040</v>
      </c>
      <c r="W30" s="66"/>
      <c r="X30" s="27">
        <v>30788</v>
      </c>
      <c r="Y30" s="28">
        <v>38252</v>
      </c>
      <c r="Z30" s="67">
        <f>IF(V30="","",IF(V30=0,"- ",ROUND(V30*100/V15,2)))</f>
        <v>4.97</v>
      </c>
      <c r="AA30" s="68"/>
      <c r="AB30" s="29">
        <f>IF(X30="","",IF(X30=0,"- ",ROUND(X30*100/V15,2)))</f>
        <v>2.21</v>
      </c>
      <c r="AC30" s="30">
        <f>IF(Y30="","",IF(Y30=0,"- ",ROUND(Y30*100/V15,2)))</f>
        <v>2.75</v>
      </c>
      <c r="AD30" s="18"/>
      <c r="AE30" s="25"/>
      <c r="AF30" s="25"/>
      <c r="AG30" s="25"/>
      <c r="AH30" s="32">
        <v>35</v>
      </c>
      <c r="AI30" s="25"/>
      <c r="AJ30" s="25"/>
      <c r="AK30" s="25"/>
      <c r="AL30" s="19"/>
    </row>
    <row r="31" spans="2:38" ht="13.5">
      <c r="B31" s="26" t="s">
        <v>34</v>
      </c>
      <c r="C31" s="65">
        <v>47774</v>
      </c>
      <c r="D31" s="66"/>
      <c r="E31" s="27">
        <v>18104</v>
      </c>
      <c r="F31" s="28">
        <v>29670</v>
      </c>
      <c r="G31" s="67">
        <f>IF(C31="","",IF(C31=0,"- ",ROUND(C31*100/C15,2)))</f>
        <v>3.43</v>
      </c>
      <c r="H31" s="68"/>
      <c r="I31" s="29">
        <f>IF(E31="","",IF(E31=0,"- ",ROUND(E31*100/C15,2)))</f>
        <v>1.3</v>
      </c>
      <c r="J31" s="30">
        <f>IF(F31="","",IF(F31=0,"- ",ROUND(F31*100/C15,2)))</f>
        <v>2.13</v>
      </c>
      <c r="K31" s="18"/>
      <c r="L31" s="25"/>
      <c r="M31" s="25"/>
      <c r="N31" s="25"/>
      <c r="O31" s="32">
        <v>30</v>
      </c>
      <c r="P31" s="25"/>
      <c r="Q31" s="25"/>
      <c r="R31" s="25"/>
      <c r="S31" s="19"/>
      <c r="U31" s="26" t="s">
        <v>34</v>
      </c>
      <c r="V31" s="65">
        <v>52421</v>
      </c>
      <c r="W31" s="66"/>
      <c r="X31" s="27">
        <v>21106</v>
      </c>
      <c r="Y31" s="28">
        <v>31315</v>
      </c>
      <c r="Z31" s="67">
        <f>IF(V31="","",IF(V31=0,"- ",ROUND(V31*100/V15,2)))</f>
        <v>3.77</v>
      </c>
      <c r="AA31" s="68"/>
      <c r="AB31" s="29">
        <f>IF(X31="","",IF(X31=0,"- ",ROUND(X31*100/V15,2)))</f>
        <v>1.52</v>
      </c>
      <c r="AC31" s="30">
        <f>IF(Y31="","",IF(Y31=0,"- ",ROUND(Y31*100/V15,2)))</f>
        <v>2.25</v>
      </c>
      <c r="AD31" s="18"/>
      <c r="AE31" s="25"/>
      <c r="AF31" s="25"/>
      <c r="AG31" s="25"/>
      <c r="AH31" s="32">
        <v>30</v>
      </c>
      <c r="AI31" s="25"/>
      <c r="AJ31" s="25"/>
      <c r="AK31" s="25"/>
      <c r="AL31" s="19"/>
    </row>
    <row r="32" spans="2:38" ht="13.5">
      <c r="B32" s="26" t="s">
        <v>35</v>
      </c>
      <c r="C32" s="65">
        <v>30641</v>
      </c>
      <c r="D32" s="66"/>
      <c r="E32" s="27">
        <v>9428</v>
      </c>
      <c r="F32" s="28">
        <v>21213</v>
      </c>
      <c r="G32" s="67">
        <f>IF(C32="","",IF(C32=0,"- ",ROUND(C32*100/C15,2)))</f>
        <v>2.2</v>
      </c>
      <c r="H32" s="68"/>
      <c r="I32" s="29">
        <f>IF(E32="","",IF(E32=0,"- ",ROUND(E32*100/C15,2)))</f>
        <v>0.68</v>
      </c>
      <c r="J32" s="30">
        <f>IF(F32="","",IF(F32=0,"- ",ROUND(F32*100/C15,2)))</f>
        <v>1.52</v>
      </c>
      <c r="K32" s="18"/>
      <c r="L32" s="25"/>
      <c r="M32" s="25"/>
      <c r="N32" s="25"/>
      <c r="O32" s="32">
        <v>25</v>
      </c>
      <c r="P32" s="25"/>
      <c r="Q32" s="25"/>
      <c r="R32" s="25"/>
      <c r="S32" s="19"/>
      <c r="U32" s="26" t="s">
        <v>35</v>
      </c>
      <c r="V32" s="65">
        <v>33254</v>
      </c>
      <c r="W32" s="66"/>
      <c r="X32" s="27">
        <v>10118</v>
      </c>
      <c r="Y32" s="28">
        <v>23136</v>
      </c>
      <c r="Z32" s="67">
        <f>IF(V32="","",IF(V32=0,"- ",ROUND(V32*100/V15,2)))</f>
        <v>2.39</v>
      </c>
      <c r="AA32" s="68"/>
      <c r="AB32" s="29">
        <f>IF(X32="","",IF(X32=0,"- ",ROUND(X32*100/V15,2)))</f>
        <v>0.73</v>
      </c>
      <c r="AC32" s="30">
        <f>IF(Y32="","",IF(Y32=0,"- ",ROUND(Y32*100/V15,2)))</f>
        <v>1.66</v>
      </c>
      <c r="AD32" s="18"/>
      <c r="AE32" s="25"/>
      <c r="AF32" s="25"/>
      <c r="AG32" s="25"/>
      <c r="AH32" s="32">
        <v>25</v>
      </c>
      <c r="AI32" s="25"/>
      <c r="AJ32" s="25"/>
      <c r="AK32" s="25"/>
      <c r="AL32" s="19"/>
    </row>
    <row r="33" spans="2:38" ht="13.5">
      <c r="B33" s="26" t="s">
        <v>36</v>
      </c>
      <c r="C33" s="65">
        <v>19899</v>
      </c>
      <c r="D33" s="66"/>
      <c r="E33" s="27">
        <v>5941</v>
      </c>
      <c r="F33" s="28">
        <v>13958</v>
      </c>
      <c r="G33" s="67">
        <f>IF(C33="","",IF(C33=0,"- ",ROUND(C33*100/C15,2)))</f>
        <v>1.43</v>
      </c>
      <c r="H33" s="68"/>
      <c r="I33" s="29">
        <f>IF(E33="","",IF(E33=0,"- ",ROUND(E33*100/C15,2)))</f>
        <v>0.43</v>
      </c>
      <c r="J33" s="30">
        <f>IF(F33="","",IF(F33=0,"- ",ROUND(F33*100/C15,2)))</f>
        <v>1</v>
      </c>
      <c r="K33" s="18"/>
      <c r="L33" s="25"/>
      <c r="M33" s="25"/>
      <c r="N33" s="25"/>
      <c r="O33" s="32">
        <v>20</v>
      </c>
      <c r="P33" s="25"/>
      <c r="Q33" s="25"/>
      <c r="R33" s="25"/>
      <c r="S33" s="19"/>
      <c r="U33" s="26" t="s">
        <v>36</v>
      </c>
      <c r="V33" s="65">
        <v>20006</v>
      </c>
      <c r="W33" s="66"/>
      <c r="X33" s="27">
        <v>5707</v>
      </c>
      <c r="Y33" s="28">
        <v>14299</v>
      </c>
      <c r="Z33" s="67">
        <f>IF(V33="","",IF(V33=0,"- ",ROUND(V33*100/V15,2)))</f>
        <v>1.44</v>
      </c>
      <c r="AA33" s="68"/>
      <c r="AB33" s="29">
        <f>IF(X33="","",IF(X33=0,"- ",ROUND(X33*100/V15,2)))</f>
        <v>0.41</v>
      </c>
      <c r="AC33" s="30">
        <f>IF(Y33="","",IF(Y33=0,"- ",ROUND(Y33*100/V15,2)))</f>
        <v>1.03</v>
      </c>
      <c r="AD33" s="18"/>
      <c r="AE33" s="25"/>
      <c r="AF33" s="25"/>
      <c r="AG33" s="25"/>
      <c r="AH33" s="32">
        <v>20</v>
      </c>
      <c r="AI33" s="25"/>
      <c r="AJ33" s="25"/>
      <c r="AK33" s="25"/>
      <c r="AL33" s="19"/>
    </row>
    <row r="34" spans="2:38" ht="13.5">
      <c r="B34" s="26" t="s">
        <v>37</v>
      </c>
      <c r="C34" s="65">
        <v>8142</v>
      </c>
      <c r="D34" s="66"/>
      <c r="E34" s="27">
        <v>2065</v>
      </c>
      <c r="F34" s="28">
        <v>6077</v>
      </c>
      <c r="G34" s="67">
        <f>IF(C34="","",IF(C34=0,"- ",ROUND(C34*100/C15,2)))</f>
        <v>0.58</v>
      </c>
      <c r="H34" s="68"/>
      <c r="I34" s="29">
        <f>IF(E34="","",IF(E34=0,"- ",ROUND(E34*100/C15,2)))</f>
        <v>0.15</v>
      </c>
      <c r="J34" s="30">
        <f>IF(F34="","",IF(F34=0,"- ",ROUND(F34*100/C15,2)))</f>
        <v>0.44</v>
      </c>
      <c r="K34" s="18"/>
      <c r="L34" s="25"/>
      <c r="M34" s="25"/>
      <c r="N34" s="25"/>
      <c r="O34" s="32">
        <v>15</v>
      </c>
      <c r="P34" s="25"/>
      <c r="Q34" s="25"/>
      <c r="R34" s="25"/>
      <c r="S34" s="19"/>
      <c r="U34" s="26" t="s">
        <v>37</v>
      </c>
      <c r="V34" s="65">
        <v>9621</v>
      </c>
      <c r="W34" s="66"/>
      <c r="X34" s="27">
        <v>2429</v>
      </c>
      <c r="Y34" s="28">
        <v>7192</v>
      </c>
      <c r="Z34" s="67">
        <f>IF(V34="","",IF(V34=0,"- ",ROUND(V34*100/V15,2)))</f>
        <v>0.69</v>
      </c>
      <c r="AA34" s="68"/>
      <c r="AB34" s="29">
        <f>IF(X34="","",IF(X34=0,"- ",ROUND(X34*100/V15,2)))</f>
        <v>0.17</v>
      </c>
      <c r="AC34" s="30">
        <f>IF(Y34="","",IF(Y34=0,"- ",ROUND(Y34*100/V15,2)))</f>
        <v>0.52</v>
      </c>
      <c r="AD34" s="18"/>
      <c r="AE34" s="25"/>
      <c r="AF34" s="25"/>
      <c r="AG34" s="25"/>
      <c r="AH34" s="32">
        <v>15</v>
      </c>
      <c r="AI34" s="25"/>
      <c r="AJ34" s="25"/>
      <c r="AK34" s="25"/>
      <c r="AL34" s="19"/>
    </row>
    <row r="35" spans="2:38" ht="13.5">
      <c r="B35" s="26" t="s">
        <v>38</v>
      </c>
      <c r="C35" s="65">
        <v>1775</v>
      </c>
      <c r="D35" s="66"/>
      <c r="E35" s="27">
        <v>408</v>
      </c>
      <c r="F35" s="28">
        <v>1367</v>
      </c>
      <c r="G35" s="67">
        <f>IF(C35="","",IF(C35=0,"- ",ROUND(C35*100/C15,2)))</f>
        <v>0.13</v>
      </c>
      <c r="H35" s="68"/>
      <c r="I35" s="29">
        <f>IF(E35="","",IF(E35=0,"- ",ROUND(E35*100/C15,2)))</f>
        <v>0.03</v>
      </c>
      <c r="J35" s="30">
        <f>IF(F35="","",IF(F35=0,"- ",ROUND(F35*100/C15,2)))</f>
        <v>0.1</v>
      </c>
      <c r="K35" s="18"/>
      <c r="L35" s="25"/>
      <c r="M35" s="25"/>
      <c r="N35" s="25"/>
      <c r="O35" s="32">
        <v>10</v>
      </c>
      <c r="P35" s="25"/>
      <c r="Q35" s="25"/>
      <c r="R35" s="25"/>
      <c r="S35" s="19"/>
      <c r="U35" s="26" t="s">
        <v>38</v>
      </c>
      <c r="V35" s="65">
        <v>2297</v>
      </c>
      <c r="W35" s="66"/>
      <c r="X35" s="27">
        <v>502</v>
      </c>
      <c r="Y35" s="28">
        <v>1795</v>
      </c>
      <c r="Z35" s="67">
        <f>IF(V35="","",IF(V35=0,"- ",ROUND(V35*100/V15,2)))</f>
        <v>0.17</v>
      </c>
      <c r="AA35" s="68"/>
      <c r="AB35" s="29">
        <f>IF(X35="","",IF(X35=0,"- ",ROUND(X35*100/V15,2)))</f>
        <v>0.04</v>
      </c>
      <c r="AC35" s="30">
        <f>IF(Y35="","",IF(Y35=0,"- ",ROUND(Y35*100/V15,2)))</f>
        <v>0.13</v>
      </c>
      <c r="AD35" s="18"/>
      <c r="AE35" s="25"/>
      <c r="AF35" s="25"/>
      <c r="AG35" s="25"/>
      <c r="AH35" s="32">
        <v>10</v>
      </c>
      <c r="AI35" s="25"/>
      <c r="AJ35" s="25"/>
      <c r="AK35" s="25"/>
      <c r="AL35" s="19"/>
    </row>
    <row r="36" spans="2:38" ht="13.5">
      <c r="B36" s="26" t="s">
        <v>39</v>
      </c>
      <c r="C36" s="65">
        <v>252</v>
      </c>
      <c r="D36" s="66"/>
      <c r="E36" s="27">
        <v>67</v>
      </c>
      <c r="F36" s="28">
        <v>185</v>
      </c>
      <c r="G36" s="67">
        <f>IF(C36="","",IF(C36=0,"- ",ROUND(C36*100/C15,2)))</f>
        <v>0.02</v>
      </c>
      <c r="H36" s="68"/>
      <c r="I36" s="29">
        <f>IF(E36="","",IF(E36=0,"- ",ROUND(E36*100/C15,2)))</f>
        <v>0</v>
      </c>
      <c r="J36" s="30">
        <f>IF(F36="","",IF(F36=0,"- ",ROUND(F36*100/C15,2)))</f>
        <v>0.01</v>
      </c>
      <c r="K36" s="18"/>
      <c r="L36" s="25"/>
      <c r="M36" s="25"/>
      <c r="N36" s="25"/>
      <c r="O36" s="32">
        <v>5</v>
      </c>
      <c r="P36" s="25"/>
      <c r="Q36" s="25"/>
      <c r="R36" s="25"/>
      <c r="S36" s="19"/>
      <c r="U36" s="26" t="s">
        <v>39</v>
      </c>
      <c r="V36" s="65">
        <v>324</v>
      </c>
      <c r="W36" s="66"/>
      <c r="X36" s="27">
        <v>74</v>
      </c>
      <c r="Y36" s="28">
        <v>250</v>
      </c>
      <c r="Z36" s="67">
        <f>IF(V36="","",IF(V36=0,"- ",ROUND(V36*100/V15,2)))</f>
        <v>0.02</v>
      </c>
      <c r="AA36" s="68"/>
      <c r="AB36" s="29">
        <f>IF(X36="","",IF(X36=0,"- ",ROUND(X36*100/V15,2)))</f>
        <v>0.01</v>
      </c>
      <c r="AC36" s="30">
        <f>IF(Y36="","",IF(Y36=0,"- ",ROUND(Y36*100/V15,2)))</f>
        <v>0.02</v>
      </c>
      <c r="AD36" s="18"/>
      <c r="AE36" s="25"/>
      <c r="AF36" s="25"/>
      <c r="AG36" s="25"/>
      <c r="AH36" s="32">
        <v>5</v>
      </c>
      <c r="AI36" s="25"/>
      <c r="AJ36" s="25"/>
      <c r="AK36" s="25"/>
      <c r="AL36" s="19"/>
    </row>
    <row r="37" spans="2:38" ht="13.5">
      <c r="B37" s="33" t="s">
        <v>40</v>
      </c>
      <c r="C37" s="59">
        <f>IF(C15="","",+C15-SUM(C16:C36))</f>
        <v>0</v>
      </c>
      <c r="D37" s="60"/>
      <c r="E37" s="34">
        <f>IF(E15="","",+E15-SUM(E16:E36))</f>
        <v>0</v>
      </c>
      <c r="F37" s="35">
        <f>IF(F15="","",+F15-SUM(F16:F36))</f>
        <v>0</v>
      </c>
      <c r="G37" s="61" t="str">
        <f>IF(C37="","",IF(C37=0,"- ",ROUND(C37*100/C15,2)))</f>
        <v>- </v>
      </c>
      <c r="H37" s="62"/>
      <c r="I37" s="36" t="str">
        <f>IF(E37="","",IF(E37=0,"- ",ROUND(E37*100/C15,2)))</f>
        <v>- </v>
      </c>
      <c r="J37" s="37" t="str">
        <f>IF(F37="","",IF(F37=0,"- ",ROUND(F37*100/C15,2)))</f>
        <v>- </v>
      </c>
      <c r="K37" s="18"/>
      <c r="L37" s="25"/>
      <c r="M37" s="25"/>
      <c r="N37" s="25"/>
      <c r="O37" s="32">
        <v>0</v>
      </c>
      <c r="P37" s="25"/>
      <c r="Q37" s="25"/>
      <c r="R37" s="25"/>
      <c r="S37" s="19"/>
      <c r="U37" s="33" t="s">
        <v>40</v>
      </c>
      <c r="V37" s="59">
        <f>IF(V15="","",+V15-SUM(V16:V36))</f>
        <v>4</v>
      </c>
      <c r="W37" s="60"/>
      <c r="X37" s="34">
        <f>IF(X15="","",+X15-SUM(X16:X36))</f>
        <v>0</v>
      </c>
      <c r="Y37" s="35">
        <f>IF(Y15="","",+Y15-SUM(Y16:Y36))</f>
        <v>4</v>
      </c>
      <c r="Z37" s="61">
        <f>IF(V37="","",IF(V37=0,"- ",ROUND(V37*100/V15,2)))</f>
        <v>0</v>
      </c>
      <c r="AA37" s="62"/>
      <c r="AB37" s="36" t="str">
        <f>IF(X37="","",IF(X37=0,"- ",ROUND(X37*100/V15,2)))</f>
        <v>- </v>
      </c>
      <c r="AC37" s="37">
        <f>IF(Y37="","",IF(Y37=0,"- ",ROUND(Y37*100/V15,2)))</f>
        <v>0</v>
      </c>
      <c r="AD37" s="18"/>
      <c r="AE37" s="25"/>
      <c r="AF37" s="25"/>
      <c r="AG37" s="25"/>
      <c r="AH37" s="32">
        <v>0</v>
      </c>
      <c r="AI37" s="25"/>
      <c r="AJ37" s="25"/>
      <c r="AK37" s="25"/>
      <c r="AL37" s="19"/>
    </row>
    <row r="38" spans="2:38" ht="13.5">
      <c r="B38" s="38" t="s">
        <v>41</v>
      </c>
      <c r="C38" s="69"/>
      <c r="D38" s="70"/>
      <c r="E38" s="39"/>
      <c r="F38" s="39"/>
      <c r="G38" s="71"/>
      <c r="H38" s="72"/>
      <c r="I38" s="40"/>
      <c r="J38" s="41"/>
      <c r="K38" s="18"/>
      <c r="L38" s="25"/>
      <c r="M38" s="25"/>
      <c r="N38" s="25"/>
      <c r="O38" s="25"/>
      <c r="P38" s="25"/>
      <c r="Q38" s="25"/>
      <c r="R38" s="25"/>
      <c r="S38" s="19"/>
      <c r="U38" s="38" t="s">
        <v>41</v>
      </c>
      <c r="V38" s="69"/>
      <c r="W38" s="70"/>
      <c r="X38" s="39"/>
      <c r="Y38" s="39"/>
      <c r="Z38" s="71"/>
      <c r="AA38" s="72"/>
      <c r="AB38" s="40"/>
      <c r="AC38" s="41"/>
      <c r="AD38" s="18"/>
      <c r="AE38" s="25"/>
      <c r="AF38" s="25"/>
      <c r="AG38" s="25"/>
      <c r="AH38" s="25"/>
      <c r="AI38" s="25"/>
      <c r="AJ38" s="25"/>
      <c r="AK38" s="25"/>
      <c r="AL38" s="19"/>
    </row>
    <row r="39" spans="2:38" ht="13.5">
      <c r="B39" s="26" t="s">
        <v>42</v>
      </c>
      <c r="C39" s="65">
        <v>181214</v>
      </c>
      <c r="D39" s="66"/>
      <c r="E39" s="27">
        <v>92952</v>
      </c>
      <c r="F39" s="28">
        <v>88262</v>
      </c>
      <c r="G39" s="67">
        <f>IF(C39="","",IF(C39=0,"- ",ROUND(C39*100/C15,2)))</f>
        <v>13.01</v>
      </c>
      <c r="H39" s="68"/>
      <c r="I39" s="29">
        <f>IF(E39="","",IF(E39=0,"- ",ROUND(E39*100/C15,2)))</f>
        <v>6.67</v>
      </c>
      <c r="J39" s="30">
        <f>IF(F39="","",IF(F39=0,"- ",ROUND(F39*100/C15,2)))</f>
        <v>6.34</v>
      </c>
      <c r="K39" s="18"/>
      <c r="L39" s="25"/>
      <c r="M39" s="25"/>
      <c r="N39" s="25"/>
      <c r="O39" s="25"/>
      <c r="P39" s="25"/>
      <c r="Q39" s="25"/>
      <c r="R39" s="25"/>
      <c r="S39" s="19"/>
      <c r="U39" s="26" t="s">
        <v>42</v>
      </c>
      <c r="V39" s="65">
        <v>178764</v>
      </c>
      <c r="W39" s="66"/>
      <c r="X39" s="27">
        <v>91593</v>
      </c>
      <c r="Y39" s="28">
        <v>87171</v>
      </c>
      <c r="Z39" s="67">
        <f>IF(V39="","",IF(V39=0,"- ",ROUND(V39*100/V15,2)))</f>
        <v>12.86</v>
      </c>
      <c r="AA39" s="68"/>
      <c r="AB39" s="29">
        <f>IF(X39="","",IF(X39=0,"- ",ROUND(X39*100/V15,2)))</f>
        <v>6.59</v>
      </c>
      <c r="AC39" s="30">
        <f>IF(Y39="","",IF(Y39=0,"- ",ROUND(Y39*100/V15,2)))</f>
        <v>6.27</v>
      </c>
      <c r="AD39" s="18"/>
      <c r="AE39" s="25"/>
      <c r="AF39" s="25"/>
      <c r="AG39" s="25"/>
      <c r="AH39" s="25"/>
      <c r="AI39" s="25"/>
      <c r="AJ39" s="25"/>
      <c r="AK39" s="25"/>
      <c r="AL39" s="19"/>
    </row>
    <row r="40" spans="2:38" ht="13.5">
      <c r="B40" s="26" t="s">
        <v>43</v>
      </c>
      <c r="C40" s="65">
        <v>956648</v>
      </c>
      <c r="D40" s="66"/>
      <c r="E40" s="27">
        <v>473220</v>
      </c>
      <c r="F40" s="28">
        <v>483428</v>
      </c>
      <c r="G40" s="67">
        <f>IF(C40="","",IF(C40=0,"- ",ROUND(C40*100/C15,2)))</f>
        <v>68.69</v>
      </c>
      <c r="H40" s="68"/>
      <c r="I40" s="29">
        <f>IF(E40="","",IF(E40=0,"- ",ROUND(E40*100/C15,2)))</f>
        <v>33.98</v>
      </c>
      <c r="J40" s="30">
        <f>IF(F40="","",IF(F40=0,"- ",ROUND(F40*100/C15,2)))</f>
        <v>34.71</v>
      </c>
      <c r="K40" s="18"/>
      <c r="L40" s="25"/>
      <c r="M40" s="25"/>
      <c r="N40" s="25"/>
      <c r="O40" s="25"/>
      <c r="P40" s="25"/>
      <c r="Q40" s="25"/>
      <c r="R40" s="25"/>
      <c r="S40" s="19"/>
      <c r="U40" s="26" t="s">
        <v>43</v>
      </c>
      <c r="V40" s="65">
        <v>941867</v>
      </c>
      <c r="W40" s="66"/>
      <c r="X40" s="27">
        <v>464984</v>
      </c>
      <c r="Y40" s="28">
        <v>476883</v>
      </c>
      <c r="Z40" s="67">
        <f>IF(V40="","",IF(V40=0,"- ",ROUND(V40*100/V15,2)))</f>
        <v>67.74</v>
      </c>
      <c r="AA40" s="68"/>
      <c r="AB40" s="29">
        <f>IF(X40="","",IF(X40=0,"- ",ROUND(X40*100/V15,2)))</f>
        <v>33.44</v>
      </c>
      <c r="AC40" s="30">
        <f>IF(Y40="","",IF(Y40=0,"- ",ROUND(Y40*100/V15,2)))</f>
        <v>34.3</v>
      </c>
      <c r="AD40" s="18"/>
      <c r="AE40" s="25"/>
      <c r="AF40" s="25"/>
      <c r="AG40" s="25"/>
      <c r="AH40" s="25"/>
      <c r="AI40" s="25"/>
      <c r="AJ40" s="25"/>
      <c r="AK40" s="25"/>
      <c r="AL40" s="19"/>
    </row>
    <row r="41" spans="2:38" ht="13.5">
      <c r="B41" s="33" t="s">
        <v>44</v>
      </c>
      <c r="C41" s="59">
        <v>254744</v>
      </c>
      <c r="D41" s="60"/>
      <c r="E41" s="42">
        <v>102522</v>
      </c>
      <c r="F41" s="43">
        <v>152222</v>
      </c>
      <c r="G41" s="61">
        <f>IF(C41="","",IF(C41=0,"- ",ROUND(C41*100/C15,2)))</f>
        <v>18.29</v>
      </c>
      <c r="H41" s="62"/>
      <c r="I41" s="36">
        <f>IF(E41="","",IF(E41=0,"- ",ROUND(E41*100/C15,2)))</f>
        <v>7.36</v>
      </c>
      <c r="J41" s="37">
        <f>IF(F41="","",IF(F41=0,"- ",ROUND(F41*100/C15,2)))</f>
        <v>10.93</v>
      </c>
      <c r="K41" s="44"/>
      <c r="L41" s="45"/>
      <c r="M41" s="45"/>
      <c r="N41" s="45"/>
      <c r="O41" s="45"/>
      <c r="P41" s="45"/>
      <c r="Q41" s="45"/>
      <c r="R41" s="45"/>
      <c r="S41" s="46"/>
      <c r="U41" s="33" t="s">
        <v>44</v>
      </c>
      <c r="V41" s="59">
        <v>269703</v>
      </c>
      <c r="W41" s="60"/>
      <c r="X41" s="42">
        <v>109364</v>
      </c>
      <c r="Y41" s="43">
        <v>160339</v>
      </c>
      <c r="Z41" s="61">
        <f>IF(V41="","",IF(V41=0,"- ",ROUND(V41*100/V15,2)))</f>
        <v>19.4</v>
      </c>
      <c r="AA41" s="62"/>
      <c r="AB41" s="36">
        <f>IF(X41="","",IF(X41=0,"- ",ROUND(X41*100/V15,2)))</f>
        <v>7.87</v>
      </c>
      <c r="AC41" s="37">
        <f>IF(Y41="","",IF(Y41=0,"- ",ROUND(Y41*100/V15,2)))</f>
        <v>11.53</v>
      </c>
      <c r="AD41" s="44"/>
      <c r="AE41" s="45"/>
      <c r="AF41" s="45"/>
      <c r="AG41" s="45"/>
      <c r="AH41" s="45"/>
      <c r="AI41" s="45"/>
      <c r="AJ41" s="45"/>
      <c r="AK41" s="45"/>
      <c r="AL41" s="46"/>
    </row>
    <row r="42" spans="2:38" ht="13.5">
      <c r="B42" s="47"/>
      <c r="C42" s="48"/>
      <c r="D42" s="48"/>
      <c r="E42" s="49"/>
      <c r="F42" s="49"/>
      <c r="G42" s="50"/>
      <c r="H42" s="50"/>
      <c r="I42" s="50"/>
      <c r="J42" s="50"/>
      <c r="K42" s="25"/>
      <c r="L42" s="25"/>
      <c r="M42" s="25"/>
      <c r="N42" s="25"/>
      <c r="O42" s="25"/>
      <c r="P42" s="25"/>
      <c r="Q42" s="25"/>
      <c r="R42" s="25"/>
      <c r="S42" s="25"/>
      <c r="U42" s="47"/>
      <c r="V42" s="48"/>
      <c r="W42" s="48"/>
      <c r="X42" s="49"/>
      <c r="Y42" s="49"/>
      <c r="Z42" s="50"/>
      <c r="AA42" s="50"/>
      <c r="AB42" s="50"/>
      <c r="AC42" s="50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2:38" ht="13.5">
      <c r="B43" s="47"/>
      <c r="C43" s="51"/>
      <c r="D43" s="51"/>
      <c r="E43" s="52"/>
      <c r="F43" s="52"/>
      <c r="G43" s="53"/>
      <c r="H43" s="53"/>
      <c r="I43" s="54"/>
      <c r="J43" s="54"/>
      <c r="K43" s="25"/>
      <c r="L43" s="25"/>
      <c r="M43" s="25"/>
      <c r="N43" s="25"/>
      <c r="O43" s="25"/>
      <c r="P43" s="25"/>
      <c r="Q43" s="25"/>
      <c r="R43" s="25"/>
      <c r="S43" s="25"/>
      <c r="U43" s="47"/>
      <c r="V43" s="51"/>
      <c r="W43" s="51"/>
      <c r="X43" s="52"/>
      <c r="Y43" s="52"/>
      <c r="Z43" s="53"/>
      <c r="AA43" s="53"/>
      <c r="AB43" s="54"/>
      <c r="AC43" s="54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3.5" customHeight="1">
      <c r="B44" s="86" t="s">
        <v>58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U44" s="86" t="s">
        <v>59</v>
      </c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2:38" ht="13.5" customHeigh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</row>
    <row r="46" spans="2:38" ht="13.5" customHeight="1">
      <c r="B46" s="2"/>
      <c r="C46" s="3"/>
      <c r="D46" s="3"/>
      <c r="E46" s="3"/>
      <c r="F46" s="79" t="s">
        <v>0</v>
      </c>
      <c r="G46" s="80"/>
      <c r="H46" s="80"/>
      <c r="I46" s="80"/>
      <c r="J46" s="80"/>
      <c r="K46" s="80"/>
      <c r="L46" s="80"/>
      <c r="M46" s="80"/>
      <c r="N46" s="80"/>
      <c r="O46" s="81"/>
      <c r="P46" s="3"/>
      <c r="Q46" s="3"/>
      <c r="R46" s="3"/>
      <c r="S46" s="4"/>
      <c r="U46" s="2"/>
      <c r="V46" s="3"/>
      <c r="W46" s="3"/>
      <c r="X46" s="3"/>
      <c r="Y46" s="79" t="s">
        <v>0</v>
      </c>
      <c r="Z46" s="80"/>
      <c r="AA46" s="80"/>
      <c r="AB46" s="80"/>
      <c r="AC46" s="80"/>
      <c r="AD46" s="80"/>
      <c r="AE46" s="80"/>
      <c r="AF46" s="80"/>
      <c r="AG46" s="80"/>
      <c r="AH46" s="81"/>
      <c r="AI46" s="3"/>
      <c r="AJ46" s="3"/>
      <c r="AK46" s="3"/>
      <c r="AL46" s="4"/>
    </row>
    <row r="47" spans="2:38" ht="13.5" customHeight="1">
      <c r="B47" s="5"/>
      <c r="C47" s="6"/>
      <c r="D47" s="6"/>
      <c r="E47" s="6"/>
      <c r="F47" s="79"/>
      <c r="G47" s="80"/>
      <c r="H47" s="80"/>
      <c r="I47" s="80"/>
      <c r="J47" s="80"/>
      <c r="K47" s="80"/>
      <c r="L47" s="80"/>
      <c r="M47" s="80"/>
      <c r="N47" s="80"/>
      <c r="O47" s="81"/>
      <c r="P47" s="6"/>
      <c r="Q47" s="6"/>
      <c r="R47" s="6"/>
      <c r="S47" s="7"/>
      <c r="U47" s="5"/>
      <c r="V47" s="6"/>
      <c r="W47" s="6"/>
      <c r="X47" s="6"/>
      <c r="Y47" s="79"/>
      <c r="Z47" s="80"/>
      <c r="AA47" s="80"/>
      <c r="AB47" s="80"/>
      <c r="AC47" s="80"/>
      <c r="AD47" s="80"/>
      <c r="AE47" s="80"/>
      <c r="AF47" s="80"/>
      <c r="AG47" s="80"/>
      <c r="AH47" s="81"/>
      <c r="AI47" s="6"/>
      <c r="AJ47" s="6"/>
      <c r="AK47" s="6"/>
      <c r="AL47" s="7"/>
    </row>
    <row r="48" spans="2:38" ht="13.5">
      <c r="B48" s="84" t="s">
        <v>1</v>
      </c>
      <c r="C48" s="84"/>
      <c r="D48" s="8"/>
      <c r="E48" s="9"/>
      <c r="F48" s="89" t="s">
        <v>2</v>
      </c>
      <c r="G48" s="90"/>
      <c r="H48" s="90"/>
      <c r="I48" s="90"/>
      <c r="J48" s="90"/>
      <c r="K48" s="90"/>
      <c r="L48" s="90"/>
      <c r="M48" s="90"/>
      <c r="N48" s="90"/>
      <c r="O48" s="91"/>
      <c r="P48" s="9"/>
      <c r="Q48" s="10"/>
      <c r="R48" s="92" t="s">
        <v>3</v>
      </c>
      <c r="S48" s="92"/>
      <c r="U48" s="84" t="s">
        <v>1</v>
      </c>
      <c r="V48" s="84"/>
      <c r="W48" s="8"/>
      <c r="X48" s="9"/>
      <c r="Y48" s="89" t="s">
        <v>2</v>
      </c>
      <c r="Z48" s="90"/>
      <c r="AA48" s="90"/>
      <c r="AB48" s="90"/>
      <c r="AC48" s="90"/>
      <c r="AD48" s="90"/>
      <c r="AE48" s="90"/>
      <c r="AF48" s="90"/>
      <c r="AG48" s="90"/>
      <c r="AH48" s="91"/>
      <c r="AI48" s="9"/>
      <c r="AJ48" s="10"/>
      <c r="AK48" s="92" t="s">
        <v>3</v>
      </c>
      <c r="AL48" s="92"/>
    </row>
    <row r="49" spans="2:38" ht="13.5">
      <c r="B49" s="82"/>
      <c r="C49" s="82"/>
      <c r="D49" s="82" t="s">
        <v>4</v>
      </c>
      <c r="E49" s="82"/>
      <c r="F49" s="82" t="s">
        <v>5</v>
      </c>
      <c r="G49" s="82"/>
      <c r="H49" s="82" t="s">
        <v>6</v>
      </c>
      <c r="I49" s="82"/>
      <c r="J49" s="82" t="s">
        <v>7</v>
      </c>
      <c r="K49" s="82"/>
      <c r="L49" s="82" t="s">
        <v>8</v>
      </c>
      <c r="M49" s="82"/>
      <c r="N49" s="82" t="s">
        <v>9</v>
      </c>
      <c r="O49" s="82"/>
      <c r="P49" s="82" t="s">
        <v>10</v>
      </c>
      <c r="Q49" s="82"/>
      <c r="R49" s="84" t="s">
        <v>11</v>
      </c>
      <c r="S49" s="85"/>
      <c r="U49" s="82"/>
      <c r="V49" s="82"/>
      <c r="W49" s="82" t="s">
        <v>4</v>
      </c>
      <c r="X49" s="82"/>
      <c r="Y49" s="82" t="s">
        <v>5</v>
      </c>
      <c r="Z49" s="82"/>
      <c r="AA49" s="82" t="s">
        <v>6</v>
      </c>
      <c r="AB49" s="82"/>
      <c r="AC49" s="82" t="s">
        <v>7</v>
      </c>
      <c r="AD49" s="82"/>
      <c r="AE49" s="82" t="s">
        <v>8</v>
      </c>
      <c r="AF49" s="82"/>
      <c r="AG49" s="82" t="s">
        <v>9</v>
      </c>
      <c r="AH49" s="82"/>
      <c r="AI49" s="82" t="s">
        <v>10</v>
      </c>
      <c r="AJ49" s="82"/>
      <c r="AK49" s="84" t="s">
        <v>11</v>
      </c>
      <c r="AL49" s="85"/>
    </row>
    <row r="50" spans="2:38" ht="13.5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4"/>
      <c r="U50" s="12"/>
      <c r="V50" s="13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3"/>
      <c r="AI50" s="12"/>
      <c r="AJ50" s="13"/>
      <c r="AK50" s="12"/>
      <c r="AL50" s="14"/>
    </row>
    <row r="51" spans="2:38" ht="13.5">
      <c r="B51" s="77">
        <v>604844</v>
      </c>
      <c r="C51" s="77"/>
      <c r="D51" s="77">
        <v>230805</v>
      </c>
      <c r="E51" s="77"/>
      <c r="F51" s="77">
        <v>145617</v>
      </c>
      <c r="G51" s="77"/>
      <c r="H51" s="77">
        <v>100356</v>
      </c>
      <c r="I51" s="77"/>
      <c r="J51" s="77">
        <v>86756</v>
      </c>
      <c r="K51" s="77"/>
      <c r="L51" s="77">
        <v>30243</v>
      </c>
      <c r="M51" s="77"/>
      <c r="N51" s="77">
        <v>8082</v>
      </c>
      <c r="O51" s="77"/>
      <c r="P51" s="77">
        <v>2985</v>
      </c>
      <c r="Q51" s="77"/>
      <c r="R51" s="78">
        <f>IF(C56="","",ROUND(C56/B51,2))</f>
        <v>2.3</v>
      </c>
      <c r="S51" s="78"/>
      <c r="U51" s="77">
        <v>616398</v>
      </c>
      <c r="V51" s="77"/>
      <c r="W51" s="77">
        <v>241893</v>
      </c>
      <c r="X51" s="77"/>
      <c r="Y51" s="77">
        <v>150884</v>
      </c>
      <c r="Z51" s="77"/>
      <c r="AA51" s="77">
        <v>100616</v>
      </c>
      <c r="AB51" s="77"/>
      <c r="AC51" s="77">
        <v>84692</v>
      </c>
      <c r="AD51" s="77"/>
      <c r="AE51" s="77">
        <v>28407</v>
      </c>
      <c r="AF51" s="77"/>
      <c r="AG51" s="77">
        <v>7262</v>
      </c>
      <c r="AH51" s="77"/>
      <c r="AI51" s="77">
        <v>2644</v>
      </c>
      <c r="AJ51" s="77"/>
      <c r="AK51" s="78">
        <f>IF(V56="","",ROUND(V56/U51,2))</f>
        <v>2.25</v>
      </c>
      <c r="AL51" s="78"/>
    </row>
    <row r="52" spans="2:38" ht="13.5" customHeight="1">
      <c r="B52" s="2"/>
      <c r="C52" s="3"/>
      <c r="D52" s="3"/>
      <c r="E52" s="3"/>
      <c r="F52" s="79" t="s">
        <v>12</v>
      </c>
      <c r="G52" s="80"/>
      <c r="H52" s="80"/>
      <c r="I52" s="80"/>
      <c r="J52" s="80"/>
      <c r="K52" s="80"/>
      <c r="L52" s="80"/>
      <c r="M52" s="80"/>
      <c r="N52" s="80"/>
      <c r="O52" s="81"/>
      <c r="P52" s="3"/>
      <c r="Q52" s="3"/>
      <c r="R52" s="3"/>
      <c r="S52" s="4"/>
      <c r="U52" s="2"/>
      <c r="V52" s="3"/>
      <c r="W52" s="3"/>
      <c r="X52" s="3"/>
      <c r="Y52" s="79" t="s">
        <v>12</v>
      </c>
      <c r="Z52" s="80"/>
      <c r="AA52" s="80"/>
      <c r="AB52" s="80"/>
      <c r="AC52" s="80"/>
      <c r="AD52" s="80"/>
      <c r="AE52" s="80"/>
      <c r="AF52" s="80"/>
      <c r="AG52" s="80"/>
      <c r="AH52" s="81"/>
      <c r="AI52" s="3"/>
      <c r="AJ52" s="3"/>
      <c r="AK52" s="3"/>
      <c r="AL52" s="4"/>
    </row>
    <row r="53" spans="2:38" ht="13.5" customHeight="1">
      <c r="B53" s="5"/>
      <c r="C53" s="6"/>
      <c r="D53" s="6"/>
      <c r="E53" s="6"/>
      <c r="F53" s="79"/>
      <c r="G53" s="80"/>
      <c r="H53" s="80"/>
      <c r="I53" s="80"/>
      <c r="J53" s="80"/>
      <c r="K53" s="80"/>
      <c r="L53" s="80"/>
      <c r="M53" s="80"/>
      <c r="N53" s="80"/>
      <c r="O53" s="81"/>
      <c r="P53" s="6"/>
      <c r="Q53" s="6"/>
      <c r="R53" s="6"/>
      <c r="S53" s="7"/>
      <c r="U53" s="5"/>
      <c r="V53" s="6"/>
      <c r="W53" s="6"/>
      <c r="X53" s="6"/>
      <c r="Y53" s="79"/>
      <c r="Z53" s="80"/>
      <c r="AA53" s="80"/>
      <c r="AB53" s="80"/>
      <c r="AC53" s="80"/>
      <c r="AD53" s="80"/>
      <c r="AE53" s="80"/>
      <c r="AF53" s="80"/>
      <c r="AG53" s="80"/>
      <c r="AH53" s="81"/>
      <c r="AI53" s="6"/>
      <c r="AJ53" s="6"/>
      <c r="AK53" s="6"/>
      <c r="AL53" s="7"/>
    </row>
    <row r="54" spans="2:38" ht="13.5">
      <c r="B54" s="15"/>
      <c r="C54" s="82" t="s">
        <v>13</v>
      </c>
      <c r="D54" s="82"/>
      <c r="E54" s="82"/>
      <c r="F54" s="82"/>
      <c r="G54" s="82" t="s">
        <v>14</v>
      </c>
      <c r="H54" s="82"/>
      <c r="I54" s="82"/>
      <c r="J54" s="82"/>
      <c r="K54" s="16"/>
      <c r="L54" s="83" t="s">
        <v>15</v>
      </c>
      <c r="M54" s="83"/>
      <c r="N54" s="83"/>
      <c r="O54" s="83"/>
      <c r="P54" s="83"/>
      <c r="Q54" s="83"/>
      <c r="R54" s="83"/>
      <c r="S54" s="14"/>
      <c r="U54" s="15"/>
      <c r="V54" s="82" t="s">
        <v>13</v>
      </c>
      <c r="W54" s="82"/>
      <c r="X54" s="82"/>
      <c r="Y54" s="82"/>
      <c r="Z54" s="82" t="s">
        <v>14</v>
      </c>
      <c r="AA54" s="82"/>
      <c r="AB54" s="82"/>
      <c r="AC54" s="82"/>
      <c r="AD54" s="16"/>
      <c r="AE54" s="83" t="s">
        <v>15</v>
      </c>
      <c r="AF54" s="83"/>
      <c r="AG54" s="83"/>
      <c r="AH54" s="83"/>
      <c r="AI54" s="83"/>
      <c r="AJ54" s="83"/>
      <c r="AK54" s="83"/>
      <c r="AL54" s="14"/>
    </row>
    <row r="55" spans="2:38" ht="13.5">
      <c r="B55" s="17"/>
      <c r="C55" s="82" t="s">
        <v>1</v>
      </c>
      <c r="D55" s="82"/>
      <c r="E55" s="11" t="s">
        <v>16</v>
      </c>
      <c r="F55" s="11" t="s">
        <v>17</v>
      </c>
      <c r="G55" s="82" t="s">
        <v>1</v>
      </c>
      <c r="H55" s="82"/>
      <c r="I55" s="11" t="s">
        <v>16</v>
      </c>
      <c r="J55" s="11" t="s">
        <v>17</v>
      </c>
      <c r="K55" s="18"/>
      <c r="L55" s="64"/>
      <c r="M55" s="64"/>
      <c r="N55" s="64"/>
      <c r="O55" s="64"/>
      <c r="P55" s="64"/>
      <c r="Q55" s="64"/>
      <c r="R55" s="64"/>
      <c r="S55" s="19"/>
      <c r="U55" s="17"/>
      <c r="V55" s="82" t="s">
        <v>1</v>
      </c>
      <c r="W55" s="82"/>
      <c r="X55" s="11" t="s">
        <v>16</v>
      </c>
      <c r="Y55" s="11" t="s">
        <v>17</v>
      </c>
      <c r="Z55" s="82" t="s">
        <v>1</v>
      </c>
      <c r="AA55" s="82"/>
      <c r="AB55" s="11" t="s">
        <v>16</v>
      </c>
      <c r="AC55" s="11" t="s">
        <v>17</v>
      </c>
      <c r="AD55" s="18"/>
      <c r="AE55" s="64"/>
      <c r="AF55" s="64"/>
      <c r="AG55" s="64"/>
      <c r="AH55" s="64"/>
      <c r="AI55" s="64"/>
      <c r="AJ55" s="64"/>
      <c r="AK55" s="64"/>
      <c r="AL55" s="19"/>
    </row>
    <row r="56" spans="2:38" ht="13.5">
      <c r="B56" s="20" t="s">
        <v>18</v>
      </c>
      <c r="C56" s="73">
        <v>1391744</v>
      </c>
      <c r="D56" s="74"/>
      <c r="E56" s="21">
        <v>667343</v>
      </c>
      <c r="F56" s="22">
        <v>724401</v>
      </c>
      <c r="G56" s="75">
        <f>IF(C56="","",IF(C56=0,"- ",ROUND(C56*100/C56,2)))</f>
        <v>100</v>
      </c>
      <c r="H56" s="76"/>
      <c r="I56" s="23">
        <f>IF(E56="","",IF(E56=0,"- ",ROUND(E56*100/C56,2)))</f>
        <v>47.95</v>
      </c>
      <c r="J56" s="24">
        <f>IF(F56="","",IF(F56=0,"- ",ROUND(F56*100/C56,2)))</f>
        <v>52.05</v>
      </c>
      <c r="K56" s="18"/>
      <c r="L56" s="25"/>
      <c r="M56" s="25"/>
      <c r="N56" s="25"/>
      <c r="P56" s="25"/>
      <c r="Q56" s="25"/>
      <c r="R56" s="25"/>
      <c r="S56" s="19"/>
      <c r="U56" s="20" t="s">
        <v>18</v>
      </c>
      <c r="V56" s="73">
        <v>1389346</v>
      </c>
      <c r="W56" s="74"/>
      <c r="X56" s="21">
        <v>664739</v>
      </c>
      <c r="Y56" s="22">
        <v>724607</v>
      </c>
      <c r="Z56" s="75">
        <f>IF(V56="","",IF(V56=0,"- ",ROUND(V56*100/V56,2)))</f>
        <v>100</v>
      </c>
      <c r="AA56" s="76"/>
      <c r="AB56" s="23">
        <f>IF(X56="","",IF(X56=0,"- ",ROUND(X56*100/V56,2)))</f>
        <v>47.85</v>
      </c>
      <c r="AC56" s="24">
        <f>IF(Y56="","",IF(Y56=0,"- ",ROUND(Y56*100/V56,2)))</f>
        <v>52.15</v>
      </c>
      <c r="AD56" s="18"/>
      <c r="AE56" s="25"/>
      <c r="AF56" s="25"/>
      <c r="AG56" s="25"/>
      <c r="AI56" s="25"/>
      <c r="AJ56" s="25"/>
      <c r="AK56" s="25"/>
      <c r="AL56" s="19"/>
    </row>
    <row r="57" spans="2:38" ht="13.5">
      <c r="B57" s="26" t="s">
        <v>19</v>
      </c>
      <c r="C57" s="65">
        <v>61162</v>
      </c>
      <c r="D57" s="66"/>
      <c r="E57" s="27">
        <v>31305</v>
      </c>
      <c r="F57" s="28">
        <v>29857</v>
      </c>
      <c r="G57" s="67">
        <f>IF(C57="","",IF(C57=0,"- ",ROUND(C57*100/C56,2)))</f>
        <v>4.39</v>
      </c>
      <c r="H57" s="68"/>
      <c r="I57" s="29">
        <f>IF(E57="","",IF(E57=0,"- ",ROUND(E57*100/C56,2)))</f>
        <v>2.25</v>
      </c>
      <c r="J57" s="30">
        <f>IF(F57="","",IF(F57=0,"- ",ROUND(F57*100/C56,2)))</f>
        <v>2.15</v>
      </c>
      <c r="K57" s="18"/>
      <c r="L57" s="25"/>
      <c r="M57" s="25"/>
      <c r="N57" s="25"/>
      <c r="O57" s="25"/>
      <c r="P57" s="25"/>
      <c r="Q57" s="25"/>
      <c r="R57" s="25"/>
      <c r="S57" s="19"/>
      <c r="U57" s="26" t="s">
        <v>19</v>
      </c>
      <c r="V57" s="65">
        <v>59093</v>
      </c>
      <c r="W57" s="66"/>
      <c r="X57" s="27">
        <v>30181</v>
      </c>
      <c r="Y57" s="28">
        <v>28912</v>
      </c>
      <c r="Z57" s="67">
        <f>IF(V57="","",IF(V57=0,"- ",ROUND(V57*100/V56,2)))</f>
        <v>4.25</v>
      </c>
      <c r="AA57" s="68"/>
      <c r="AB57" s="29">
        <f>IF(X57="","",IF(X57=0,"- ",ROUND(X57*100/V56,2)))</f>
        <v>2.17</v>
      </c>
      <c r="AC57" s="30">
        <f>IF(Y57="","",IF(Y57=0,"- ",ROUND(Y57*100/V56,2)))</f>
        <v>2.08</v>
      </c>
      <c r="AD57" s="18"/>
      <c r="AE57" s="25"/>
      <c r="AF57" s="25"/>
      <c r="AG57" s="25"/>
      <c r="AH57" s="25"/>
      <c r="AI57" s="25"/>
      <c r="AJ57" s="25"/>
      <c r="AK57" s="25"/>
      <c r="AL57" s="19"/>
    </row>
    <row r="58" spans="2:38" ht="13.5">
      <c r="B58" s="26" t="s">
        <v>20</v>
      </c>
      <c r="C58" s="65">
        <v>59594</v>
      </c>
      <c r="D58" s="66"/>
      <c r="E58" s="27">
        <v>30567</v>
      </c>
      <c r="F58" s="28">
        <v>29027</v>
      </c>
      <c r="G58" s="67">
        <f>IF(C58="","",IF(C58=0,"- ",ROUND(C58*100/C56,2)))</f>
        <v>4.28</v>
      </c>
      <c r="H58" s="68"/>
      <c r="I58" s="29">
        <f>IF(E58="","",IF(E58=0,"- ",ROUND(E58*100/C56,2)))</f>
        <v>2.2</v>
      </c>
      <c r="J58" s="30">
        <f>IF(F58="","",IF(F58=0,"- ",ROUND(F58*100/C56,2)))</f>
        <v>2.09</v>
      </c>
      <c r="K58" s="18"/>
      <c r="L58" s="25"/>
      <c r="M58" s="25"/>
      <c r="N58" s="25"/>
      <c r="O58" s="31">
        <v>100</v>
      </c>
      <c r="P58" s="25"/>
      <c r="Q58" s="25"/>
      <c r="R58" s="25"/>
      <c r="S58" s="19"/>
      <c r="U58" s="26" t="s">
        <v>20</v>
      </c>
      <c r="V58" s="65">
        <v>59950</v>
      </c>
      <c r="W58" s="66"/>
      <c r="X58" s="27">
        <v>30727</v>
      </c>
      <c r="Y58" s="28">
        <v>29223</v>
      </c>
      <c r="Z58" s="67">
        <f>IF(V58="","",IF(V58=0,"- ",ROUND(V58*100/V56,2)))</f>
        <v>4.31</v>
      </c>
      <c r="AA58" s="68"/>
      <c r="AB58" s="29">
        <f>IF(X58="","",IF(X58=0,"- ",ROUND(X58*100/V56,2)))</f>
        <v>2.21</v>
      </c>
      <c r="AC58" s="30">
        <f>IF(Y58="","",IF(Y58=0,"- ",ROUND(Y58*100/V56,2)))</f>
        <v>2.1</v>
      </c>
      <c r="AD58" s="18"/>
      <c r="AE58" s="25"/>
      <c r="AF58" s="25"/>
      <c r="AG58" s="25"/>
      <c r="AH58" s="31">
        <v>100</v>
      </c>
      <c r="AI58" s="25"/>
      <c r="AJ58" s="25"/>
      <c r="AK58" s="25"/>
      <c r="AL58" s="19"/>
    </row>
    <row r="59" spans="2:38" ht="13.5">
      <c r="B59" s="26" t="s">
        <v>21</v>
      </c>
      <c r="C59" s="65">
        <v>59241</v>
      </c>
      <c r="D59" s="66"/>
      <c r="E59" s="27">
        <v>30384</v>
      </c>
      <c r="F59" s="28">
        <v>28857</v>
      </c>
      <c r="G59" s="67">
        <f>IF(C59="","",IF(C59=0,"- ",ROUND(C59*100/C56,2)))</f>
        <v>4.26</v>
      </c>
      <c r="H59" s="68"/>
      <c r="I59" s="29">
        <f>IF(E59="","",IF(E59=0,"- ",ROUND(E59*100/C56,2)))</f>
        <v>2.18</v>
      </c>
      <c r="J59" s="30">
        <f>IF(F59="","",IF(F59=0,"- ",ROUND(F59*100/C56,2)))</f>
        <v>2.07</v>
      </c>
      <c r="K59" s="18"/>
      <c r="L59" s="25"/>
      <c r="M59" s="25"/>
      <c r="N59" s="25"/>
      <c r="O59" s="32">
        <v>95</v>
      </c>
      <c r="P59" s="25"/>
      <c r="Q59" s="25"/>
      <c r="R59" s="25"/>
      <c r="S59" s="19"/>
      <c r="U59" s="26" t="s">
        <v>21</v>
      </c>
      <c r="V59" s="65">
        <v>58032</v>
      </c>
      <c r="W59" s="66"/>
      <c r="X59" s="27">
        <v>29652</v>
      </c>
      <c r="Y59" s="28">
        <v>28380</v>
      </c>
      <c r="Z59" s="67">
        <f>IF(V59="","",IF(V59=0,"- ",ROUND(V59*100/V56,2)))</f>
        <v>4.18</v>
      </c>
      <c r="AA59" s="68"/>
      <c r="AB59" s="29">
        <f>IF(X59="","",IF(X59=0,"- ",ROUND(X59*100/V56,2)))</f>
        <v>2.13</v>
      </c>
      <c r="AC59" s="30">
        <f>IF(Y59="","",IF(Y59=0,"- ",ROUND(Y59*100/V56,2)))</f>
        <v>2.04</v>
      </c>
      <c r="AD59" s="18"/>
      <c r="AE59" s="25"/>
      <c r="AF59" s="25"/>
      <c r="AG59" s="25"/>
      <c r="AH59" s="32">
        <v>95</v>
      </c>
      <c r="AI59" s="25"/>
      <c r="AJ59" s="25"/>
      <c r="AK59" s="25"/>
      <c r="AL59" s="19"/>
    </row>
    <row r="60" spans="2:38" ht="13.5">
      <c r="B60" s="26" t="s">
        <v>22</v>
      </c>
      <c r="C60" s="65">
        <v>71205</v>
      </c>
      <c r="D60" s="66"/>
      <c r="E60" s="27">
        <v>36130</v>
      </c>
      <c r="F60" s="28">
        <v>35075</v>
      </c>
      <c r="G60" s="67">
        <f>IF(C60="","",IF(C60=0,"- ",ROUND(C60*100/C56,2)))</f>
        <v>5.12</v>
      </c>
      <c r="H60" s="68"/>
      <c r="I60" s="29">
        <f>IF(E60="","",IF(E60=0,"- ",ROUND(E60*100/C56,2)))</f>
        <v>2.6</v>
      </c>
      <c r="J60" s="30">
        <f>IF(F60="","",IF(F60=0,"- ",ROUND(F60*100/C56,2)))</f>
        <v>2.52</v>
      </c>
      <c r="K60" s="18"/>
      <c r="L60" s="25"/>
      <c r="M60" s="25"/>
      <c r="N60" s="25"/>
      <c r="O60" s="32">
        <v>90</v>
      </c>
      <c r="P60" s="25"/>
      <c r="Q60" s="25"/>
      <c r="R60" s="25"/>
      <c r="S60" s="19"/>
      <c r="U60" s="26" t="s">
        <v>22</v>
      </c>
      <c r="V60" s="65">
        <v>66708</v>
      </c>
      <c r="W60" s="66"/>
      <c r="X60" s="27">
        <v>34007</v>
      </c>
      <c r="Y60" s="28">
        <v>32701</v>
      </c>
      <c r="Z60" s="67">
        <f>IF(V60="","",IF(V60=0,"- ",ROUND(V60*100/V56,2)))</f>
        <v>4.8</v>
      </c>
      <c r="AA60" s="68"/>
      <c r="AB60" s="29">
        <f>IF(X60="","",IF(X60=0,"- ",ROUND(X60*100/V56,2)))</f>
        <v>2.45</v>
      </c>
      <c r="AC60" s="30">
        <f>IF(Y60="","",IF(Y60=0,"- ",ROUND(Y60*100/V56,2)))</f>
        <v>2.35</v>
      </c>
      <c r="AD60" s="18"/>
      <c r="AE60" s="25"/>
      <c r="AF60" s="25"/>
      <c r="AG60" s="25"/>
      <c r="AH60" s="32">
        <v>90</v>
      </c>
      <c r="AI60" s="25"/>
      <c r="AJ60" s="25"/>
      <c r="AK60" s="25"/>
      <c r="AL60" s="19"/>
    </row>
    <row r="61" spans="2:38" ht="13.5">
      <c r="B61" s="26" t="s">
        <v>23</v>
      </c>
      <c r="C61" s="65">
        <v>100829</v>
      </c>
      <c r="D61" s="66"/>
      <c r="E61" s="27">
        <v>51319</v>
      </c>
      <c r="F61" s="28">
        <v>49510</v>
      </c>
      <c r="G61" s="67">
        <f>IF(C61="","",IF(C61=0,"- ",ROUND(C61*100/C56,2)))</f>
        <v>7.24</v>
      </c>
      <c r="H61" s="68"/>
      <c r="I61" s="29">
        <f>IF(E61="","",IF(E61=0,"- ",ROUND(E61*100/C56,2)))</f>
        <v>3.69</v>
      </c>
      <c r="J61" s="30">
        <f>IF(F61="","",IF(F61=0,"- ",ROUND(F61*100/C56,2)))</f>
        <v>3.56</v>
      </c>
      <c r="K61" s="18"/>
      <c r="L61" s="25"/>
      <c r="M61" s="25"/>
      <c r="N61" s="25"/>
      <c r="O61" s="32">
        <v>85</v>
      </c>
      <c r="P61" s="25"/>
      <c r="Q61" s="25"/>
      <c r="R61" s="25"/>
      <c r="S61" s="19"/>
      <c r="U61" s="26" t="s">
        <v>23</v>
      </c>
      <c r="V61" s="65">
        <v>94443</v>
      </c>
      <c r="W61" s="66"/>
      <c r="X61" s="27">
        <v>47467</v>
      </c>
      <c r="Y61" s="28">
        <v>46976</v>
      </c>
      <c r="Z61" s="67">
        <f>IF(V61="","",IF(V61=0,"- ",ROUND(V61*100/V56,2)))</f>
        <v>6.8</v>
      </c>
      <c r="AA61" s="68"/>
      <c r="AB61" s="29">
        <f>IF(X61="","",IF(X61=0,"- ",ROUND(X61*100/V56,2)))</f>
        <v>3.42</v>
      </c>
      <c r="AC61" s="30">
        <f>IF(Y61="","",IF(Y61=0,"- ",ROUND(Y61*100/V56,2)))</f>
        <v>3.38</v>
      </c>
      <c r="AD61" s="18"/>
      <c r="AE61" s="25"/>
      <c r="AF61" s="25"/>
      <c r="AG61" s="25"/>
      <c r="AH61" s="32">
        <v>85</v>
      </c>
      <c r="AI61" s="25"/>
      <c r="AJ61" s="25"/>
      <c r="AK61" s="25"/>
      <c r="AL61" s="19"/>
    </row>
    <row r="62" spans="2:38" ht="13.5">
      <c r="B62" s="26" t="s">
        <v>24</v>
      </c>
      <c r="C62" s="65">
        <v>115713</v>
      </c>
      <c r="D62" s="66"/>
      <c r="E62" s="27">
        <v>57655</v>
      </c>
      <c r="F62" s="28">
        <v>58058</v>
      </c>
      <c r="G62" s="67">
        <f>IF(C62="","",IF(C62=0,"- ",ROUND(C62*100/C56,2)))</f>
        <v>8.31</v>
      </c>
      <c r="H62" s="68"/>
      <c r="I62" s="29">
        <f>IF(E62="","",IF(E62=0,"- ",ROUND(E62*100/C56,2)))</f>
        <v>4.14</v>
      </c>
      <c r="J62" s="30">
        <f>IF(F62="","",IF(F62=0,"- ",ROUND(F62*100/C56,2)))</f>
        <v>4.17</v>
      </c>
      <c r="K62" s="18"/>
      <c r="L62" s="25"/>
      <c r="M62" s="25"/>
      <c r="N62" s="25"/>
      <c r="O62" s="32">
        <v>80</v>
      </c>
      <c r="P62" s="25"/>
      <c r="Q62" s="25"/>
      <c r="R62" s="25"/>
      <c r="S62" s="19"/>
      <c r="U62" s="26" t="s">
        <v>24</v>
      </c>
      <c r="V62" s="65">
        <v>106041</v>
      </c>
      <c r="W62" s="66"/>
      <c r="X62" s="27">
        <v>52632</v>
      </c>
      <c r="Y62" s="28">
        <v>53409</v>
      </c>
      <c r="Z62" s="67">
        <f>IF(V62="","",IF(V62=0,"- ",ROUND(V62*100/V56,2)))</f>
        <v>7.63</v>
      </c>
      <c r="AA62" s="68"/>
      <c r="AB62" s="29">
        <f>IF(X62="","",IF(X62=0,"- ",ROUND(X62*100/V56,2)))</f>
        <v>3.79</v>
      </c>
      <c r="AC62" s="30">
        <f>IF(Y62="","",IF(Y62=0,"- ",ROUND(Y62*100/V56,2)))</f>
        <v>3.84</v>
      </c>
      <c r="AD62" s="18"/>
      <c r="AE62" s="25"/>
      <c r="AF62" s="25"/>
      <c r="AG62" s="25"/>
      <c r="AH62" s="32">
        <v>80</v>
      </c>
      <c r="AI62" s="25"/>
      <c r="AJ62" s="25"/>
      <c r="AK62" s="25"/>
      <c r="AL62" s="19"/>
    </row>
    <row r="63" spans="2:38" ht="13.5">
      <c r="B63" s="26" t="s">
        <v>25</v>
      </c>
      <c r="C63" s="65">
        <v>111166</v>
      </c>
      <c r="D63" s="66"/>
      <c r="E63" s="27">
        <v>55550</v>
      </c>
      <c r="F63" s="28">
        <v>55616</v>
      </c>
      <c r="G63" s="67">
        <f>IF(C63="","",IF(C63=0,"- ",ROUND(C63*100/C56,2)))</f>
        <v>7.99</v>
      </c>
      <c r="H63" s="68"/>
      <c r="I63" s="29">
        <f>IF(E63="","",IF(E63=0,"- ",ROUND(E63*100/C56,2)))</f>
        <v>3.99</v>
      </c>
      <c r="J63" s="30">
        <f>IF(F63="","",IF(F63=0,"- ",ROUND(F63*100/C56,2)))</f>
        <v>4</v>
      </c>
      <c r="K63" s="18"/>
      <c r="L63" s="25"/>
      <c r="M63" s="25"/>
      <c r="N63" s="25"/>
      <c r="O63" s="32">
        <v>75</v>
      </c>
      <c r="P63" s="25"/>
      <c r="Q63" s="25"/>
      <c r="R63" s="25"/>
      <c r="S63" s="19"/>
      <c r="U63" s="26" t="s">
        <v>25</v>
      </c>
      <c r="V63" s="65">
        <v>114745</v>
      </c>
      <c r="W63" s="66"/>
      <c r="X63" s="27">
        <v>57291</v>
      </c>
      <c r="Y63" s="28">
        <v>57454</v>
      </c>
      <c r="Z63" s="67">
        <f>IF(V63="","",IF(V63=0,"- ",ROUND(V63*100/V56,2)))</f>
        <v>8.26</v>
      </c>
      <c r="AA63" s="68"/>
      <c r="AB63" s="29">
        <f>IF(X63="","",IF(X63=0,"- ",ROUND(X63*100/V56,2)))</f>
        <v>4.12</v>
      </c>
      <c r="AC63" s="30">
        <f>IF(Y63="","",IF(Y63=0,"- ",ROUND(Y63*100/V56,2)))</f>
        <v>4.14</v>
      </c>
      <c r="AD63" s="18"/>
      <c r="AE63" s="25"/>
      <c r="AF63" s="25"/>
      <c r="AG63" s="25"/>
      <c r="AH63" s="32">
        <v>75</v>
      </c>
      <c r="AI63" s="25"/>
      <c r="AJ63" s="25"/>
      <c r="AK63" s="25"/>
      <c r="AL63" s="19"/>
    </row>
    <row r="64" spans="2:38" ht="13.5">
      <c r="B64" s="26" t="s">
        <v>26</v>
      </c>
      <c r="C64" s="65">
        <v>91572</v>
      </c>
      <c r="D64" s="66"/>
      <c r="E64" s="27">
        <v>45500</v>
      </c>
      <c r="F64" s="28">
        <v>46072</v>
      </c>
      <c r="G64" s="67">
        <f>IF(C64="","",IF(C64=0,"- ",ROUND(C64*100/C56,2)))</f>
        <v>6.58</v>
      </c>
      <c r="H64" s="68"/>
      <c r="I64" s="29">
        <f>IF(E64="","",IF(E64=0,"- ",ROUND(E64*100/C56,2)))</f>
        <v>3.27</v>
      </c>
      <c r="J64" s="30">
        <f>IF(F64="","",IF(F64=0,"- ",ROUND(F64*100/C56,2)))</f>
        <v>3.31</v>
      </c>
      <c r="K64" s="18"/>
      <c r="L64" s="25"/>
      <c r="M64" s="25"/>
      <c r="N64" s="25"/>
      <c r="O64" s="32">
        <v>70</v>
      </c>
      <c r="P64" s="25"/>
      <c r="Q64" s="25"/>
      <c r="R64" s="25"/>
      <c r="S64" s="19"/>
      <c r="U64" s="26" t="s">
        <v>26</v>
      </c>
      <c r="V64" s="65">
        <v>96830</v>
      </c>
      <c r="W64" s="66"/>
      <c r="X64" s="27">
        <v>48085</v>
      </c>
      <c r="Y64" s="28">
        <v>48745</v>
      </c>
      <c r="Z64" s="67">
        <f>IF(V64="","",IF(V64=0,"- ",ROUND(V64*100/V56,2)))</f>
        <v>6.97</v>
      </c>
      <c r="AA64" s="68"/>
      <c r="AB64" s="29">
        <f>IF(X64="","",IF(X64=0,"- ",ROUND(X64*100/V56,2)))</f>
        <v>3.46</v>
      </c>
      <c r="AC64" s="30">
        <f>IF(Y64="","",IF(Y64=0,"- ",ROUND(Y64*100/V56,2)))</f>
        <v>3.51</v>
      </c>
      <c r="AD64" s="18"/>
      <c r="AE64" s="25"/>
      <c r="AF64" s="25"/>
      <c r="AG64" s="25"/>
      <c r="AH64" s="32">
        <v>70</v>
      </c>
      <c r="AI64" s="25"/>
      <c r="AJ64" s="25"/>
      <c r="AK64" s="25"/>
      <c r="AL64" s="19"/>
    </row>
    <row r="65" spans="2:38" ht="13.5">
      <c r="B65" s="26" t="s">
        <v>27</v>
      </c>
      <c r="C65" s="65">
        <v>78544</v>
      </c>
      <c r="D65" s="66"/>
      <c r="E65" s="27">
        <v>38965</v>
      </c>
      <c r="F65" s="28">
        <v>39579</v>
      </c>
      <c r="G65" s="67">
        <f>IF(C65="","",IF(C65=0,"- ",ROUND(C65*100/C56,2)))</f>
        <v>5.64</v>
      </c>
      <c r="H65" s="68"/>
      <c r="I65" s="29">
        <f>IF(E65="","",IF(E65=0,"- ",ROUND(E65*100/C56,2)))</f>
        <v>2.8</v>
      </c>
      <c r="J65" s="30">
        <f>IF(F65="","",IF(F65=0,"- ",ROUND(F65*100/C56,2)))</f>
        <v>2.84</v>
      </c>
      <c r="K65" s="18"/>
      <c r="L65" s="25"/>
      <c r="M65" s="25"/>
      <c r="N65" s="25"/>
      <c r="O65" s="32">
        <v>65</v>
      </c>
      <c r="P65" s="25"/>
      <c r="Q65" s="25"/>
      <c r="R65" s="25"/>
      <c r="S65" s="19"/>
      <c r="U65" s="26" t="s">
        <v>27</v>
      </c>
      <c r="V65" s="65">
        <v>82776</v>
      </c>
      <c r="W65" s="66"/>
      <c r="X65" s="27">
        <v>40995</v>
      </c>
      <c r="Y65" s="28">
        <v>41781</v>
      </c>
      <c r="Z65" s="67">
        <f>IF(V65="","",IF(V65=0,"- ",ROUND(V65*100/V56,2)))</f>
        <v>5.96</v>
      </c>
      <c r="AA65" s="68"/>
      <c r="AB65" s="29">
        <f>IF(X65="","",IF(X65=0,"- ",ROUND(X65*100/V56,2)))</f>
        <v>2.95</v>
      </c>
      <c r="AC65" s="30">
        <f>IF(Y65="","",IF(Y65=0,"- ",ROUND(Y65*100/V56,2)))</f>
        <v>3.01</v>
      </c>
      <c r="AD65" s="18"/>
      <c r="AE65" s="25"/>
      <c r="AF65" s="25"/>
      <c r="AG65" s="25"/>
      <c r="AH65" s="32">
        <v>65</v>
      </c>
      <c r="AI65" s="25"/>
      <c r="AJ65" s="25"/>
      <c r="AK65" s="25"/>
      <c r="AL65" s="19"/>
    </row>
    <row r="66" spans="2:38" ht="13.5">
      <c r="B66" s="26" t="s">
        <v>28</v>
      </c>
      <c r="C66" s="65">
        <v>76574</v>
      </c>
      <c r="D66" s="66"/>
      <c r="E66" s="27">
        <v>37557</v>
      </c>
      <c r="F66" s="28">
        <v>39017</v>
      </c>
      <c r="G66" s="67">
        <f>IF(C66="","",IF(C66=0,"- ",ROUND(C66*100/C56,2)))</f>
        <v>5.5</v>
      </c>
      <c r="H66" s="68"/>
      <c r="I66" s="29">
        <f>IF(E66="","",IF(E66=0,"- ",ROUND(E66*100/C56,2)))</f>
        <v>2.7</v>
      </c>
      <c r="J66" s="30">
        <f>IF(F66="","",IF(F66=0,"- ",ROUND(F66*100/C56,2)))</f>
        <v>2.8</v>
      </c>
      <c r="K66" s="18"/>
      <c r="L66" s="25"/>
      <c r="M66" s="25"/>
      <c r="N66" s="25"/>
      <c r="O66" s="32">
        <v>60</v>
      </c>
      <c r="P66" s="25"/>
      <c r="Q66" s="25"/>
      <c r="R66" s="25"/>
      <c r="S66" s="19"/>
      <c r="U66" s="26" t="s">
        <v>28</v>
      </c>
      <c r="V66" s="65">
        <v>75062</v>
      </c>
      <c r="W66" s="66"/>
      <c r="X66" s="27">
        <v>36982</v>
      </c>
      <c r="Y66" s="28">
        <v>38080</v>
      </c>
      <c r="Z66" s="67">
        <f>IF(V66="","",IF(V66=0,"- ",ROUND(V66*100/V56,2)))</f>
        <v>5.4</v>
      </c>
      <c r="AA66" s="68"/>
      <c r="AB66" s="29">
        <f>IF(X66="","",IF(X66=0,"- ",ROUND(X66*100/V56,2)))</f>
        <v>2.66</v>
      </c>
      <c r="AC66" s="30">
        <f>IF(Y66="","",IF(Y66=0,"- ",ROUND(Y66*100/V56,2)))</f>
        <v>2.74</v>
      </c>
      <c r="AD66" s="18"/>
      <c r="AE66" s="25"/>
      <c r="AF66" s="25"/>
      <c r="AG66" s="25"/>
      <c r="AH66" s="32">
        <v>60</v>
      </c>
      <c r="AI66" s="25"/>
      <c r="AJ66" s="25"/>
      <c r="AK66" s="25"/>
      <c r="AL66" s="19"/>
    </row>
    <row r="67" spans="2:38" ht="13.5">
      <c r="B67" s="26" t="s">
        <v>29</v>
      </c>
      <c r="C67" s="65">
        <v>114041</v>
      </c>
      <c r="D67" s="66"/>
      <c r="E67" s="27">
        <v>55683</v>
      </c>
      <c r="F67" s="28">
        <v>58358</v>
      </c>
      <c r="G67" s="67">
        <f>IF(C67="","",IF(C67=0,"- ",ROUND(C67*100/C56,2)))</f>
        <v>8.19</v>
      </c>
      <c r="H67" s="68"/>
      <c r="I67" s="29">
        <f>IF(E67="","",IF(E67=0,"- ",ROUND(E67*100/C56,2)))</f>
        <v>4</v>
      </c>
      <c r="J67" s="30">
        <f>IF(F67="","",IF(F67=0,"- ",ROUND(F67*100/C56,2)))</f>
        <v>4.19</v>
      </c>
      <c r="K67" s="18"/>
      <c r="L67" s="25"/>
      <c r="M67" s="25"/>
      <c r="N67" s="25"/>
      <c r="O67" s="32">
        <v>55</v>
      </c>
      <c r="P67" s="25"/>
      <c r="Q67" s="25"/>
      <c r="R67" s="25"/>
      <c r="S67" s="19"/>
      <c r="U67" s="26" t="s">
        <v>29</v>
      </c>
      <c r="V67" s="65">
        <v>92096</v>
      </c>
      <c r="W67" s="66"/>
      <c r="X67" s="27">
        <v>44936</v>
      </c>
      <c r="Y67" s="28">
        <v>47160</v>
      </c>
      <c r="Z67" s="67">
        <f>IF(V67="","",IF(V67=0,"- ",ROUND(V67*100/V56,2)))</f>
        <v>6.63</v>
      </c>
      <c r="AA67" s="68"/>
      <c r="AB67" s="29">
        <f>IF(X67="","",IF(X67=0,"- ",ROUND(X67*100/V56,2)))</f>
        <v>3.23</v>
      </c>
      <c r="AC67" s="30">
        <f>IF(Y67="","",IF(Y67=0,"- ",ROUND(Y67*100/V56,2)))</f>
        <v>3.39</v>
      </c>
      <c r="AD67" s="18"/>
      <c r="AE67" s="25"/>
      <c r="AF67" s="25"/>
      <c r="AG67" s="25"/>
      <c r="AH67" s="32">
        <v>55</v>
      </c>
      <c r="AI67" s="25"/>
      <c r="AJ67" s="25"/>
      <c r="AK67" s="25"/>
      <c r="AL67" s="19"/>
    </row>
    <row r="68" spans="2:38" ht="13.5">
      <c r="B68" s="26" t="s">
        <v>30</v>
      </c>
      <c r="C68" s="65">
        <v>97779</v>
      </c>
      <c r="D68" s="66"/>
      <c r="E68" s="27">
        <v>47004</v>
      </c>
      <c r="F68" s="28">
        <v>50775</v>
      </c>
      <c r="G68" s="67">
        <f>IF(C68="","",IF(C68=0,"- ",ROUND(C68*100/C56,2)))</f>
        <v>7.03</v>
      </c>
      <c r="H68" s="68"/>
      <c r="I68" s="29">
        <f>IF(E68="","",IF(E68=0,"- ",ROUND(E68*100/C56,2)))</f>
        <v>3.38</v>
      </c>
      <c r="J68" s="30">
        <f>IF(F68="","",IF(F68=0,"- ",ROUND(F68*100/C56,2)))</f>
        <v>3.65</v>
      </c>
      <c r="K68" s="18"/>
      <c r="L68" s="25"/>
      <c r="M68" s="25"/>
      <c r="N68" s="25"/>
      <c r="O68" s="32">
        <v>50</v>
      </c>
      <c r="P68" s="25"/>
      <c r="Q68" s="25"/>
      <c r="R68" s="25"/>
      <c r="S68" s="19"/>
      <c r="U68" s="26" t="s">
        <v>30</v>
      </c>
      <c r="V68" s="65">
        <v>109592</v>
      </c>
      <c r="W68" s="66"/>
      <c r="X68" s="27">
        <v>53002</v>
      </c>
      <c r="Y68" s="28">
        <v>56590</v>
      </c>
      <c r="Z68" s="67">
        <f>IF(V68="","",IF(V68=0,"- ",ROUND(V68*100/V56,2)))</f>
        <v>7.89</v>
      </c>
      <c r="AA68" s="68"/>
      <c r="AB68" s="29">
        <f>IF(X68="","",IF(X68=0,"- ",ROUND(X68*100/V56,2)))</f>
        <v>3.81</v>
      </c>
      <c r="AC68" s="30">
        <f>IF(Y68="","",IF(Y68=0,"- ",ROUND(Y68*100/V56,2)))</f>
        <v>4.07</v>
      </c>
      <c r="AD68" s="18"/>
      <c r="AE68" s="25"/>
      <c r="AF68" s="25"/>
      <c r="AG68" s="25"/>
      <c r="AH68" s="32">
        <v>50</v>
      </c>
      <c r="AI68" s="25"/>
      <c r="AJ68" s="25"/>
      <c r="AK68" s="25"/>
      <c r="AL68" s="19"/>
    </row>
    <row r="69" spans="2:38" ht="13.5">
      <c r="B69" s="26" t="s">
        <v>31</v>
      </c>
      <c r="C69" s="65">
        <v>91323</v>
      </c>
      <c r="D69" s="66"/>
      <c r="E69" s="27">
        <v>43400</v>
      </c>
      <c r="F69" s="28">
        <v>47923</v>
      </c>
      <c r="G69" s="67">
        <f>IF(C69="","",IF(C69=0,"- ",ROUND(C69*100/C56,2)))</f>
        <v>6.56</v>
      </c>
      <c r="H69" s="68"/>
      <c r="I69" s="29">
        <f>IF(E69="","",IF(E69=0,"- ",ROUND(E69*100/C56,2)))</f>
        <v>3.12</v>
      </c>
      <c r="J69" s="30">
        <f>IF(F69="","",IF(F69=0,"- ",ROUND(F69*100/C56,2)))</f>
        <v>3.44</v>
      </c>
      <c r="K69" s="18"/>
      <c r="L69" s="25"/>
      <c r="M69" s="25"/>
      <c r="N69" s="25"/>
      <c r="O69" s="32">
        <v>45</v>
      </c>
      <c r="P69" s="25"/>
      <c r="Q69" s="25"/>
      <c r="R69" s="25"/>
      <c r="S69" s="19"/>
      <c r="U69" s="26" t="s">
        <v>31</v>
      </c>
      <c r="V69" s="65">
        <v>99526</v>
      </c>
      <c r="W69" s="66"/>
      <c r="X69" s="27">
        <v>47181</v>
      </c>
      <c r="Y69" s="28">
        <v>52345</v>
      </c>
      <c r="Z69" s="67">
        <f>IF(V69="","",IF(V69=0,"- ",ROUND(V69*100/V56,2)))</f>
        <v>7.16</v>
      </c>
      <c r="AA69" s="68"/>
      <c r="AB69" s="29">
        <f>IF(X69="","",IF(X69=0,"- ",ROUND(X69*100/V56,2)))</f>
        <v>3.4</v>
      </c>
      <c r="AC69" s="30">
        <f>IF(Y69="","",IF(Y69=0,"- ",ROUND(Y69*100/V56,2)))</f>
        <v>3.77</v>
      </c>
      <c r="AD69" s="18"/>
      <c r="AE69" s="25"/>
      <c r="AF69" s="25"/>
      <c r="AG69" s="25"/>
      <c r="AH69" s="32">
        <v>45</v>
      </c>
      <c r="AI69" s="25"/>
      <c r="AJ69" s="25"/>
      <c r="AK69" s="25"/>
      <c r="AL69" s="19"/>
    </row>
    <row r="70" spans="2:38" ht="13.5">
      <c r="B70" s="26" t="s">
        <v>32</v>
      </c>
      <c r="C70" s="65">
        <v>82614</v>
      </c>
      <c r="D70" s="66"/>
      <c r="E70" s="27">
        <v>38665</v>
      </c>
      <c r="F70" s="28">
        <v>43949</v>
      </c>
      <c r="G70" s="67">
        <f>IF(C70="","",IF(C70=0,"- ",ROUND(C70*100/C56,2)))</f>
        <v>5.94</v>
      </c>
      <c r="H70" s="68"/>
      <c r="I70" s="29">
        <f>IF(E70="","",IF(E70=0,"- ",ROUND(E70*100/C56,2)))</f>
        <v>2.78</v>
      </c>
      <c r="J70" s="30">
        <f>IF(F70="","",IF(F70=0,"- ",ROUND(F70*100/C56,2)))</f>
        <v>3.16</v>
      </c>
      <c r="K70" s="18"/>
      <c r="L70" s="25"/>
      <c r="M70" s="25"/>
      <c r="N70" s="25"/>
      <c r="O70" s="32">
        <v>40</v>
      </c>
      <c r="P70" s="25"/>
      <c r="Q70" s="25"/>
      <c r="R70" s="25"/>
      <c r="S70" s="19"/>
      <c r="U70" s="26" t="s">
        <v>32</v>
      </c>
      <c r="V70" s="65">
        <v>80956</v>
      </c>
      <c r="W70" s="66"/>
      <c r="X70" s="27">
        <v>37826</v>
      </c>
      <c r="Y70" s="28">
        <v>43130</v>
      </c>
      <c r="Z70" s="67">
        <f>IF(V70="","",IF(V70=0,"- ",ROUND(V70*100/V56,2)))</f>
        <v>5.83</v>
      </c>
      <c r="AA70" s="68"/>
      <c r="AB70" s="29">
        <f>IF(X70="","",IF(X70=0,"- ",ROUND(X70*100/V56,2)))</f>
        <v>2.72</v>
      </c>
      <c r="AC70" s="30">
        <f>IF(Y70="","",IF(Y70=0,"- ",ROUND(Y70*100/V56,2)))</f>
        <v>3.1</v>
      </c>
      <c r="AD70" s="18"/>
      <c r="AE70" s="25"/>
      <c r="AF70" s="25"/>
      <c r="AG70" s="25"/>
      <c r="AH70" s="32">
        <v>40</v>
      </c>
      <c r="AI70" s="25"/>
      <c r="AJ70" s="25"/>
      <c r="AK70" s="25"/>
      <c r="AL70" s="19"/>
    </row>
    <row r="71" spans="2:38" ht="13.5">
      <c r="B71" s="26" t="s">
        <v>33</v>
      </c>
      <c r="C71" s="65">
        <v>67192</v>
      </c>
      <c r="D71" s="66"/>
      <c r="E71" s="27">
        <v>29695</v>
      </c>
      <c r="F71" s="28">
        <v>37497</v>
      </c>
      <c r="G71" s="67">
        <f>IF(C71="","",IF(C71=0,"- ",ROUND(C71*100/C56,2)))</f>
        <v>4.83</v>
      </c>
      <c r="H71" s="68"/>
      <c r="I71" s="29">
        <f>IF(E71="","",IF(E71=0,"- ",ROUND(E71*100/C56,2)))</f>
        <v>2.13</v>
      </c>
      <c r="J71" s="30">
        <f>IF(F71="","",IF(F71=0,"- ",ROUND(F71*100/C56,2)))</f>
        <v>2.69</v>
      </c>
      <c r="K71" s="18"/>
      <c r="L71" s="25"/>
      <c r="M71" s="25"/>
      <c r="N71" s="25"/>
      <c r="O71" s="32">
        <v>35</v>
      </c>
      <c r="P71" s="25"/>
      <c r="Q71" s="25"/>
      <c r="R71" s="25"/>
      <c r="S71" s="19"/>
      <c r="U71" s="26" t="s">
        <v>33</v>
      </c>
      <c r="V71" s="65">
        <v>70799</v>
      </c>
      <c r="W71" s="66"/>
      <c r="X71" s="27">
        <v>31765</v>
      </c>
      <c r="Y71" s="28">
        <v>39034</v>
      </c>
      <c r="Z71" s="67">
        <f>IF(V71="","",IF(V71=0,"- ",ROUND(V71*100/V56,2)))</f>
        <v>5.1</v>
      </c>
      <c r="AA71" s="68"/>
      <c r="AB71" s="29">
        <f>IF(X71="","",IF(X71=0,"- ",ROUND(X71*100/V56,2)))</f>
        <v>2.29</v>
      </c>
      <c r="AC71" s="30">
        <f>IF(Y71="","",IF(Y71=0,"- ",ROUND(Y71*100/V56,2)))</f>
        <v>2.81</v>
      </c>
      <c r="AD71" s="18"/>
      <c r="AE71" s="25"/>
      <c r="AF71" s="25"/>
      <c r="AG71" s="25"/>
      <c r="AH71" s="32">
        <v>35</v>
      </c>
      <c r="AI71" s="25"/>
      <c r="AJ71" s="25"/>
      <c r="AK71" s="25"/>
      <c r="AL71" s="19"/>
    </row>
    <row r="72" spans="2:38" ht="13.5">
      <c r="B72" s="26" t="s">
        <v>34</v>
      </c>
      <c r="C72" s="65">
        <v>50074</v>
      </c>
      <c r="D72" s="66"/>
      <c r="E72" s="27">
        <v>19683</v>
      </c>
      <c r="F72" s="28">
        <v>30391</v>
      </c>
      <c r="G72" s="67">
        <f>IF(C72="","",IF(C72=0,"- ",ROUND(C72*100/C56,2)))</f>
        <v>3.6</v>
      </c>
      <c r="H72" s="68"/>
      <c r="I72" s="29">
        <f>IF(E72="","",IF(E72=0,"- ",ROUND(E72*100/C56,2)))</f>
        <v>1.41</v>
      </c>
      <c r="J72" s="30">
        <f>IF(F72="","",IF(F72=0,"- ",ROUND(F72*100/C56,2)))</f>
        <v>2.18</v>
      </c>
      <c r="K72" s="18"/>
      <c r="L72" s="25"/>
      <c r="M72" s="25"/>
      <c r="N72" s="25"/>
      <c r="O72" s="32">
        <v>30</v>
      </c>
      <c r="P72" s="25"/>
      <c r="Q72" s="25"/>
      <c r="R72" s="25"/>
      <c r="S72" s="19"/>
      <c r="U72" s="26" t="s">
        <v>34</v>
      </c>
      <c r="V72" s="65">
        <v>54576</v>
      </c>
      <c r="W72" s="66"/>
      <c r="X72" s="27">
        <v>22243</v>
      </c>
      <c r="Y72" s="28">
        <v>32333</v>
      </c>
      <c r="Z72" s="67">
        <f>IF(V72="","",IF(V72=0,"- ",ROUND(V72*100/V56,2)))</f>
        <v>3.93</v>
      </c>
      <c r="AA72" s="68"/>
      <c r="AB72" s="29">
        <f>IF(X72="","",IF(X72=0,"- ",ROUND(X72*100/V56,2)))</f>
        <v>1.6</v>
      </c>
      <c r="AC72" s="30">
        <f>IF(Y72="","",IF(Y72=0,"- ",ROUND(Y72*100/V56,2)))</f>
        <v>2.33</v>
      </c>
      <c r="AD72" s="18"/>
      <c r="AE72" s="25"/>
      <c r="AF72" s="25"/>
      <c r="AG72" s="25"/>
      <c r="AH72" s="32">
        <v>30</v>
      </c>
      <c r="AI72" s="25"/>
      <c r="AJ72" s="25"/>
      <c r="AK72" s="25"/>
      <c r="AL72" s="19"/>
    </row>
    <row r="73" spans="2:38" ht="13.5">
      <c r="B73" s="26" t="s">
        <v>35</v>
      </c>
      <c r="C73" s="65">
        <v>31683</v>
      </c>
      <c r="D73" s="66"/>
      <c r="E73" s="27">
        <v>9563</v>
      </c>
      <c r="F73" s="28">
        <v>22120</v>
      </c>
      <c r="G73" s="67">
        <f>IF(C73="","",IF(C73=0,"- ",ROUND(C73*100/C56,2)))</f>
        <v>2.28</v>
      </c>
      <c r="H73" s="68"/>
      <c r="I73" s="29">
        <f>IF(E73="","",IF(E73=0,"- ",ROUND(E73*100/C56,2)))</f>
        <v>0.69</v>
      </c>
      <c r="J73" s="30">
        <f>IF(F73="","",IF(F73=0,"- ",ROUND(F73*100/C56,2)))</f>
        <v>1.59</v>
      </c>
      <c r="K73" s="18"/>
      <c r="L73" s="25"/>
      <c r="M73" s="25"/>
      <c r="N73" s="25"/>
      <c r="O73" s="32">
        <v>25</v>
      </c>
      <c r="P73" s="25"/>
      <c r="Q73" s="25"/>
      <c r="R73" s="25"/>
      <c r="S73" s="19"/>
      <c r="U73" s="26" t="s">
        <v>35</v>
      </c>
      <c r="V73" s="65">
        <v>35194</v>
      </c>
      <c r="W73" s="66"/>
      <c r="X73" s="27">
        <v>11113</v>
      </c>
      <c r="Y73" s="28">
        <v>24081</v>
      </c>
      <c r="Z73" s="67">
        <f>IF(V73="","",IF(V73=0,"- ",ROUND(V73*100/V56,2)))</f>
        <v>2.53</v>
      </c>
      <c r="AA73" s="68"/>
      <c r="AB73" s="29">
        <f>IF(X73="","",IF(X73=0,"- ",ROUND(X73*100/V56,2)))</f>
        <v>0.8</v>
      </c>
      <c r="AC73" s="30">
        <f>IF(Y73="","",IF(Y73=0,"- ",ROUND(Y73*100/V56,2)))</f>
        <v>1.73</v>
      </c>
      <c r="AD73" s="18"/>
      <c r="AE73" s="25"/>
      <c r="AF73" s="25"/>
      <c r="AG73" s="25"/>
      <c r="AH73" s="32">
        <v>25</v>
      </c>
      <c r="AI73" s="25"/>
      <c r="AJ73" s="25"/>
      <c r="AK73" s="25"/>
      <c r="AL73" s="19"/>
    </row>
    <row r="74" spans="2:38" ht="13.5">
      <c r="B74" s="26" t="s">
        <v>36</v>
      </c>
      <c r="C74" s="65">
        <v>20163</v>
      </c>
      <c r="D74" s="66"/>
      <c r="E74" s="27">
        <v>5920</v>
      </c>
      <c r="F74" s="28">
        <v>14243</v>
      </c>
      <c r="G74" s="67">
        <f>IF(C74="","",IF(C74=0,"- ",ROUND(C74*100/C56,2)))</f>
        <v>1.45</v>
      </c>
      <c r="H74" s="68"/>
      <c r="I74" s="29">
        <f>IF(E74="","",IF(E74=0,"- ",ROUND(E74*100/C56,2)))</f>
        <v>0.43</v>
      </c>
      <c r="J74" s="30">
        <f>IF(F74="","",IF(F74=0,"- ",ROUND(F74*100/C56,2)))</f>
        <v>1.02</v>
      </c>
      <c r="K74" s="18"/>
      <c r="L74" s="25"/>
      <c r="M74" s="25"/>
      <c r="N74" s="25"/>
      <c r="O74" s="32">
        <v>20</v>
      </c>
      <c r="P74" s="25"/>
      <c r="Q74" s="25"/>
      <c r="R74" s="25"/>
      <c r="S74" s="19"/>
      <c r="U74" s="26" t="s">
        <v>36</v>
      </c>
      <c r="V74" s="65">
        <v>19955</v>
      </c>
      <c r="W74" s="66"/>
      <c r="X74" s="27">
        <v>5577</v>
      </c>
      <c r="Y74" s="28">
        <v>14378</v>
      </c>
      <c r="Z74" s="67">
        <f>IF(V74="","",IF(V74=0,"- ",ROUND(V74*100/V56,2)))</f>
        <v>1.44</v>
      </c>
      <c r="AA74" s="68"/>
      <c r="AB74" s="29">
        <f>IF(X74="","",IF(X74=0,"- ",ROUND(X74*100/V56,2)))</f>
        <v>0.4</v>
      </c>
      <c r="AC74" s="30">
        <f>IF(Y74="","",IF(Y74=0,"- ",ROUND(Y74*100/V56,2)))</f>
        <v>1.03</v>
      </c>
      <c r="AD74" s="18"/>
      <c r="AE74" s="25"/>
      <c r="AF74" s="25"/>
      <c r="AG74" s="25"/>
      <c r="AH74" s="32">
        <v>20</v>
      </c>
      <c r="AI74" s="25"/>
      <c r="AJ74" s="25"/>
      <c r="AK74" s="25"/>
      <c r="AL74" s="19"/>
    </row>
    <row r="75" spans="2:38" ht="13.5">
      <c r="B75" s="26" t="s">
        <v>37</v>
      </c>
      <c r="C75" s="65">
        <v>8974</v>
      </c>
      <c r="D75" s="66"/>
      <c r="E75" s="27">
        <v>2284</v>
      </c>
      <c r="F75" s="28">
        <v>6690</v>
      </c>
      <c r="G75" s="67">
        <f>IF(C75="","",IF(C75=0,"- ",ROUND(C75*100/C56,2)))</f>
        <v>0.64</v>
      </c>
      <c r="H75" s="68"/>
      <c r="I75" s="29">
        <f>IF(E75="","",IF(E75=0,"- ",ROUND(E75*100/C56,2)))</f>
        <v>0.16</v>
      </c>
      <c r="J75" s="30">
        <f>IF(F75="","",IF(F75=0,"- ",ROUND(F75*100/C56,2)))</f>
        <v>0.48</v>
      </c>
      <c r="K75" s="18"/>
      <c r="L75" s="25"/>
      <c r="M75" s="25"/>
      <c r="N75" s="25"/>
      <c r="O75" s="32">
        <v>15</v>
      </c>
      <c r="P75" s="25"/>
      <c r="Q75" s="25"/>
      <c r="R75" s="25"/>
      <c r="S75" s="19"/>
      <c r="U75" s="26" t="s">
        <v>37</v>
      </c>
      <c r="V75" s="65">
        <v>10086</v>
      </c>
      <c r="W75" s="66"/>
      <c r="X75" s="27">
        <v>2493</v>
      </c>
      <c r="Y75" s="28">
        <v>7593</v>
      </c>
      <c r="Z75" s="67">
        <f>IF(V75="","",IF(V75=0,"- ",ROUND(V75*100/V56,2)))</f>
        <v>0.73</v>
      </c>
      <c r="AA75" s="68"/>
      <c r="AB75" s="29">
        <f>IF(X75="","",IF(X75=0,"- ",ROUND(X75*100/V56,2)))</f>
        <v>0.18</v>
      </c>
      <c r="AC75" s="30">
        <f>IF(Y75="","",IF(Y75=0,"- ",ROUND(Y75*100/V56,2)))</f>
        <v>0.55</v>
      </c>
      <c r="AD75" s="18"/>
      <c r="AE75" s="25"/>
      <c r="AF75" s="25"/>
      <c r="AG75" s="25"/>
      <c r="AH75" s="32">
        <v>15</v>
      </c>
      <c r="AI75" s="25"/>
      <c r="AJ75" s="25"/>
      <c r="AK75" s="25"/>
      <c r="AL75" s="19"/>
    </row>
    <row r="76" spans="2:38" ht="13.5">
      <c r="B76" s="26" t="s">
        <v>38</v>
      </c>
      <c r="C76" s="65">
        <v>2009</v>
      </c>
      <c r="D76" s="66"/>
      <c r="E76" s="27">
        <v>442</v>
      </c>
      <c r="F76" s="28">
        <v>1567</v>
      </c>
      <c r="G76" s="67">
        <f>IF(C76="","",IF(C76=0,"- ",ROUND(C76*100/C56,2)))</f>
        <v>0.14</v>
      </c>
      <c r="H76" s="68"/>
      <c r="I76" s="29">
        <f>IF(E76="","",IF(E76=0,"- ",ROUND(E76*100/C56,2)))</f>
        <v>0.03</v>
      </c>
      <c r="J76" s="30">
        <f>IF(F76="","",IF(F76=0,"- ",ROUND(F76*100/C56,2)))</f>
        <v>0.11</v>
      </c>
      <c r="K76" s="18"/>
      <c r="L76" s="25"/>
      <c r="M76" s="25"/>
      <c r="N76" s="25"/>
      <c r="O76" s="32">
        <v>10</v>
      </c>
      <c r="P76" s="25"/>
      <c r="Q76" s="25"/>
      <c r="R76" s="25"/>
      <c r="S76" s="19"/>
      <c r="U76" s="26" t="s">
        <v>38</v>
      </c>
      <c r="V76" s="65">
        <v>2528</v>
      </c>
      <c r="W76" s="66"/>
      <c r="X76" s="27">
        <v>517</v>
      </c>
      <c r="Y76" s="28">
        <v>2011</v>
      </c>
      <c r="Z76" s="67">
        <f>IF(V76="","",IF(V76=0,"- ",ROUND(V76*100/V56,2)))</f>
        <v>0.18</v>
      </c>
      <c r="AA76" s="68"/>
      <c r="AB76" s="29">
        <f>IF(X76="","",IF(X76=0,"- ",ROUND(X76*100/V56,2)))</f>
        <v>0.04</v>
      </c>
      <c r="AC76" s="30">
        <f>IF(Y76="","",IF(Y76=0,"- ",ROUND(Y76*100/V56,2)))</f>
        <v>0.14</v>
      </c>
      <c r="AD76" s="18"/>
      <c r="AE76" s="25"/>
      <c r="AF76" s="25"/>
      <c r="AG76" s="25"/>
      <c r="AH76" s="32">
        <v>10</v>
      </c>
      <c r="AI76" s="25"/>
      <c r="AJ76" s="25"/>
      <c r="AK76" s="25"/>
      <c r="AL76" s="19"/>
    </row>
    <row r="77" spans="2:38" ht="13.5">
      <c r="B77" s="26" t="s">
        <v>39</v>
      </c>
      <c r="C77" s="65">
        <v>291</v>
      </c>
      <c r="D77" s="66"/>
      <c r="E77" s="27">
        <v>72</v>
      </c>
      <c r="F77" s="28">
        <v>219</v>
      </c>
      <c r="G77" s="67">
        <f>IF(C77="","",IF(C77=0,"- ",ROUND(C77*100/C56,2)))</f>
        <v>0.02</v>
      </c>
      <c r="H77" s="68"/>
      <c r="I77" s="29">
        <f>IF(E77="","",IF(E77=0,"- ",ROUND(E77*100/C56,2)))</f>
        <v>0.01</v>
      </c>
      <c r="J77" s="30">
        <f>IF(F77="","",IF(F77=0,"- ",ROUND(F77*100/C56,2)))</f>
        <v>0.02</v>
      </c>
      <c r="K77" s="18"/>
      <c r="L77" s="25"/>
      <c r="M77" s="25"/>
      <c r="N77" s="25"/>
      <c r="O77" s="32">
        <v>5</v>
      </c>
      <c r="P77" s="25"/>
      <c r="Q77" s="25"/>
      <c r="R77" s="25"/>
      <c r="S77" s="19"/>
      <c r="U77" s="26" t="s">
        <v>39</v>
      </c>
      <c r="V77" s="65">
        <v>354</v>
      </c>
      <c r="W77" s="66"/>
      <c r="X77" s="27">
        <v>67</v>
      </c>
      <c r="Y77" s="28">
        <v>287</v>
      </c>
      <c r="Z77" s="67">
        <f>IF(V77="","",IF(V77=0,"- ",ROUND(V77*100/V56,2)))</f>
        <v>0.03</v>
      </c>
      <c r="AA77" s="68"/>
      <c r="AB77" s="29">
        <f>IF(X77="","",IF(X77=0,"- ",ROUND(X77*100/V56,2)))</f>
        <v>0</v>
      </c>
      <c r="AC77" s="30">
        <f>IF(Y77="","",IF(Y77=0,"- ",ROUND(Y77*100/V56,2)))</f>
        <v>0.02</v>
      </c>
      <c r="AD77" s="18"/>
      <c r="AE77" s="25"/>
      <c r="AF77" s="25"/>
      <c r="AG77" s="25"/>
      <c r="AH77" s="32">
        <v>5</v>
      </c>
      <c r="AI77" s="25"/>
      <c r="AJ77" s="25"/>
      <c r="AK77" s="25"/>
      <c r="AL77" s="19"/>
    </row>
    <row r="78" spans="2:38" ht="13.5">
      <c r="B78" s="33" t="s">
        <v>40</v>
      </c>
      <c r="C78" s="59">
        <f>IF(C56="","",+C56-SUM(C57:C77))</f>
        <v>1</v>
      </c>
      <c r="D78" s="60"/>
      <c r="E78" s="34">
        <f>IF(E56="","",+E56-SUM(E57:E77))</f>
        <v>0</v>
      </c>
      <c r="F78" s="35">
        <f>IF(F56="","",+F56-SUM(F57:F77))</f>
        <v>1</v>
      </c>
      <c r="G78" s="61">
        <f>IF(C78="","",IF(C78=0,"- ",ROUND(C78*100/C56,2)))</f>
        <v>0</v>
      </c>
      <c r="H78" s="62"/>
      <c r="I78" s="36" t="str">
        <f>IF(E78="","",IF(E78=0,"- ",ROUND(E78*100/C56,2)))</f>
        <v>- </v>
      </c>
      <c r="J78" s="37">
        <f>IF(F78="","",IF(F78=0,"- ",ROUND(F78*100/C56,2)))</f>
        <v>0</v>
      </c>
      <c r="K78" s="18"/>
      <c r="L78" s="25"/>
      <c r="M78" s="25"/>
      <c r="N78" s="25"/>
      <c r="O78" s="32">
        <v>0</v>
      </c>
      <c r="P78" s="25"/>
      <c r="Q78" s="25"/>
      <c r="R78" s="25"/>
      <c r="S78" s="19"/>
      <c r="U78" s="33" t="s">
        <v>40</v>
      </c>
      <c r="V78" s="59">
        <f>IF(V56="","",+V56-SUM(V57:V77))</f>
        <v>4</v>
      </c>
      <c r="W78" s="60"/>
      <c r="X78" s="34">
        <f>IF(X56="","",+X56-SUM(X57:X77))</f>
        <v>0</v>
      </c>
      <c r="Y78" s="35">
        <f>IF(Y56="","",+Y56-SUM(Y57:Y77))</f>
        <v>4</v>
      </c>
      <c r="Z78" s="61">
        <f>IF(V78="","",IF(V78=0,"- ",ROUND(V78*100/V56,2)))</f>
        <v>0</v>
      </c>
      <c r="AA78" s="62"/>
      <c r="AB78" s="36" t="str">
        <f>IF(X78="","",IF(X78=0,"- ",ROUND(X78*100/V56,2)))</f>
        <v>- </v>
      </c>
      <c r="AC78" s="37">
        <f>IF(Y78="","",IF(Y78=0,"- ",ROUND(Y78*100/V56,2)))</f>
        <v>0</v>
      </c>
      <c r="AD78" s="18"/>
      <c r="AE78" s="25"/>
      <c r="AF78" s="25"/>
      <c r="AG78" s="25"/>
      <c r="AH78" s="32">
        <v>0</v>
      </c>
      <c r="AI78" s="25"/>
      <c r="AJ78" s="25"/>
      <c r="AK78" s="25"/>
      <c r="AL78" s="19"/>
    </row>
    <row r="79" spans="2:38" ht="13.5">
      <c r="B79" s="38" t="s">
        <v>41</v>
      </c>
      <c r="C79" s="69"/>
      <c r="D79" s="70"/>
      <c r="E79" s="39"/>
      <c r="F79" s="39"/>
      <c r="G79" s="71"/>
      <c r="H79" s="72"/>
      <c r="I79" s="40"/>
      <c r="J79" s="41"/>
      <c r="K79" s="18"/>
      <c r="L79" s="25"/>
      <c r="M79" s="25"/>
      <c r="N79" s="25"/>
      <c r="O79" s="25"/>
      <c r="P79" s="25"/>
      <c r="Q79" s="25"/>
      <c r="R79" s="25"/>
      <c r="S79" s="19"/>
      <c r="U79" s="38" t="s">
        <v>41</v>
      </c>
      <c r="V79" s="69"/>
      <c r="W79" s="70"/>
      <c r="X79" s="39"/>
      <c r="Y79" s="39"/>
      <c r="Z79" s="71"/>
      <c r="AA79" s="72"/>
      <c r="AB79" s="40"/>
      <c r="AC79" s="41"/>
      <c r="AD79" s="18"/>
      <c r="AE79" s="25"/>
      <c r="AF79" s="25"/>
      <c r="AG79" s="25"/>
      <c r="AH79" s="25"/>
      <c r="AI79" s="25"/>
      <c r="AJ79" s="25"/>
      <c r="AK79" s="25"/>
      <c r="AL79" s="19"/>
    </row>
    <row r="80" spans="2:38" ht="13.5">
      <c r="B80" s="26" t="s">
        <v>42</v>
      </c>
      <c r="C80" s="65">
        <v>179997</v>
      </c>
      <c r="D80" s="66"/>
      <c r="E80" s="27">
        <v>92256</v>
      </c>
      <c r="F80" s="28">
        <v>87741</v>
      </c>
      <c r="G80" s="67">
        <f>IF(C80="","",IF(C80=0,"- ",ROUND(C80*100/C56,2)))</f>
        <v>12.93</v>
      </c>
      <c r="H80" s="68"/>
      <c r="I80" s="29">
        <f>IF(E80="","",IF(E80=0,"- ",ROUND(E80*100/C56,2)))</f>
        <v>6.63</v>
      </c>
      <c r="J80" s="30">
        <f>IF(F80="","",IF(F80=0,"- ",ROUND(F80*100/C56,2)))</f>
        <v>6.3</v>
      </c>
      <c r="K80" s="18"/>
      <c r="L80" s="25"/>
      <c r="M80" s="25"/>
      <c r="N80" s="25"/>
      <c r="O80" s="25"/>
      <c r="P80" s="25"/>
      <c r="Q80" s="25"/>
      <c r="R80" s="25"/>
      <c r="S80" s="19"/>
      <c r="U80" s="26" t="s">
        <v>42</v>
      </c>
      <c r="V80" s="65">
        <v>177075</v>
      </c>
      <c r="W80" s="66"/>
      <c r="X80" s="27">
        <v>90560</v>
      </c>
      <c r="Y80" s="28">
        <v>86515</v>
      </c>
      <c r="Z80" s="67">
        <f>IF(V80="","",IF(V80=0,"- ",ROUND(V80*100/V56,2)))</f>
        <v>12.75</v>
      </c>
      <c r="AA80" s="68"/>
      <c r="AB80" s="29">
        <f>IF(X80="","",IF(X80=0,"- ",ROUND(X80*100/V56,2)))</f>
        <v>6.52</v>
      </c>
      <c r="AC80" s="30">
        <f>IF(Y80="","",IF(Y80=0,"- ",ROUND(Y80*100/V56,2)))</f>
        <v>6.23</v>
      </c>
      <c r="AD80" s="18"/>
      <c r="AE80" s="25"/>
      <c r="AF80" s="25"/>
      <c r="AG80" s="25"/>
      <c r="AH80" s="25"/>
      <c r="AI80" s="25"/>
      <c r="AJ80" s="25"/>
      <c r="AK80" s="25"/>
      <c r="AL80" s="19"/>
    </row>
    <row r="81" spans="2:38" ht="13.5">
      <c r="B81" s="26" t="s">
        <v>43</v>
      </c>
      <c r="C81" s="65">
        <v>948746</v>
      </c>
      <c r="D81" s="66"/>
      <c r="E81" s="27">
        <v>468763</v>
      </c>
      <c r="F81" s="28">
        <v>479983</v>
      </c>
      <c r="G81" s="67">
        <f>IF(C81="","",IF(C81=0,"- ",ROUND(C81*100/C56,2)))</f>
        <v>68.17</v>
      </c>
      <c r="H81" s="68"/>
      <c r="I81" s="29">
        <f>IF(E81="","",IF(E81=0,"- ",ROUND(E81*100/C56,2)))</f>
        <v>33.68</v>
      </c>
      <c r="J81" s="30">
        <f>IF(F81="","",IF(F81=0,"- ",ROUND(F81*100/C56,2)))</f>
        <v>34.49</v>
      </c>
      <c r="K81" s="18"/>
      <c r="L81" s="25"/>
      <c r="M81" s="25"/>
      <c r="N81" s="25"/>
      <c r="O81" s="25"/>
      <c r="P81" s="25"/>
      <c r="Q81" s="25"/>
      <c r="R81" s="25"/>
      <c r="S81" s="19"/>
      <c r="U81" s="26" t="s">
        <v>43</v>
      </c>
      <c r="V81" s="65">
        <v>937819</v>
      </c>
      <c r="W81" s="66"/>
      <c r="X81" s="27">
        <v>462578</v>
      </c>
      <c r="Y81" s="28">
        <v>475241</v>
      </c>
      <c r="Z81" s="67">
        <f>IF(V81="","",IF(V81=0,"- ",ROUND(V81*100/V56,2)))</f>
        <v>67.5</v>
      </c>
      <c r="AA81" s="68"/>
      <c r="AB81" s="29">
        <f>IF(X81="","",IF(X81=0,"- ",ROUND(X81*100/V56,2)))</f>
        <v>33.29</v>
      </c>
      <c r="AC81" s="30">
        <f>IF(Y81="","",IF(Y81=0,"- ",ROUND(Y81*100/V56,2)))</f>
        <v>34.21</v>
      </c>
      <c r="AD81" s="18"/>
      <c r="AE81" s="25"/>
      <c r="AF81" s="25"/>
      <c r="AG81" s="25"/>
      <c r="AH81" s="25"/>
      <c r="AI81" s="25"/>
      <c r="AJ81" s="25"/>
      <c r="AK81" s="25"/>
      <c r="AL81" s="19"/>
    </row>
    <row r="82" spans="2:38" ht="13.5">
      <c r="B82" s="55" t="s">
        <v>44</v>
      </c>
      <c r="C82" s="59">
        <v>263000</v>
      </c>
      <c r="D82" s="60"/>
      <c r="E82" s="42">
        <v>106324</v>
      </c>
      <c r="F82" s="43">
        <v>156676</v>
      </c>
      <c r="G82" s="61">
        <f>IF(C82="","",IF(C82=0,"- ",ROUND(C82*100/C56,2)))</f>
        <v>18.9</v>
      </c>
      <c r="H82" s="62"/>
      <c r="I82" s="36">
        <f>IF(E82="","",IF(E82=0,"- ",ROUND(E82*100/C56,2)))</f>
        <v>7.64</v>
      </c>
      <c r="J82" s="37">
        <f>IF(F82="","",IF(F82=0,"- ",ROUND(F82*100/C56,2)))</f>
        <v>11.26</v>
      </c>
      <c r="K82" s="44"/>
      <c r="L82" s="45"/>
      <c r="M82" s="45"/>
      <c r="N82" s="45"/>
      <c r="O82" s="45"/>
      <c r="P82" s="45"/>
      <c r="Q82" s="45"/>
      <c r="R82" s="45"/>
      <c r="S82" s="46"/>
      <c r="U82" s="55" t="s">
        <v>44</v>
      </c>
      <c r="V82" s="59">
        <v>274448</v>
      </c>
      <c r="W82" s="60"/>
      <c r="X82" s="42">
        <v>111601</v>
      </c>
      <c r="Y82" s="43">
        <v>162847</v>
      </c>
      <c r="Z82" s="61">
        <f>IF(V82="","",IF(V82=0,"- ",ROUND(V82*100/V56,2)))</f>
        <v>19.75</v>
      </c>
      <c r="AA82" s="62"/>
      <c r="AB82" s="36">
        <f>IF(X82="","",IF(X82=0,"- ",ROUND(X82*100/V56,2)))</f>
        <v>8.03</v>
      </c>
      <c r="AC82" s="37">
        <f>IF(Y82="","",IF(Y82=0,"- ",ROUND(Y82*100/V56,2)))</f>
        <v>11.72</v>
      </c>
      <c r="AD82" s="44"/>
      <c r="AE82" s="45"/>
      <c r="AF82" s="45"/>
      <c r="AG82" s="45"/>
      <c r="AH82" s="45"/>
      <c r="AI82" s="45"/>
      <c r="AJ82" s="45"/>
      <c r="AK82" s="45"/>
      <c r="AL82" s="46"/>
    </row>
    <row r="85" spans="10:30" ht="13.5">
      <c r="J85" s="63"/>
      <c r="K85" s="64"/>
      <c r="AC85" s="63"/>
      <c r="AD85" s="64"/>
    </row>
  </sheetData>
  <mergeCells count="331">
    <mergeCell ref="B1:S2"/>
    <mergeCell ref="F5:O6"/>
    <mergeCell ref="B7:C8"/>
    <mergeCell ref="F7:O7"/>
    <mergeCell ref="D8:E8"/>
    <mergeCell ref="F8:G8"/>
    <mergeCell ref="H8:I8"/>
    <mergeCell ref="J8:K8"/>
    <mergeCell ref="L8:M8"/>
    <mergeCell ref="N8:O8"/>
    <mergeCell ref="L10:M10"/>
    <mergeCell ref="N10:O10"/>
    <mergeCell ref="P10:Q10"/>
    <mergeCell ref="L54:R55"/>
    <mergeCell ref="F11:O12"/>
    <mergeCell ref="C13:F13"/>
    <mergeCell ref="G13:J13"/>
    <mergeCell ref="C14:D14"/>
    <mergeCell ref="G14:H14"/>
    <mergeCell ref="L13:R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41:D41"/>
    <mergeCell ref="G41:H41"/>
    <mergeCell ref="C37:D37"/>
    <mergeCell ref="G37:H37"/>
    <mergeCell ref="C38:D38"/>
    <mergeCell ref="G38:H38"/>
    <mergeCell ref="C39:D39"/>
    <mergeCell ref="G39:H39"/>
    <mergeCell ref="C40:D40"/>
    <mergeCell ref="G40:H40"/>
    <mergeCell ref="F46:O47"/>
    <mergeCell ref="G56:H56"/>
    <mergeCell ref="C57:D57"/>
    <mergeCell ref="G57:H57"/>
    <mergeCell ref="N51:O51"/>
    <mergeCell ref="J49:K49"/>
    <mergeCell ref="L49:M49"/>
    <mergeCell ref="N49:O49"/>
    <mergeCell ref="P49:Q49"/>
    <mergeCell ref="B51:C51"/>
    <mergeCell ref="D51:E51"/>
    <mergeCell ref="F51:G51"/>
    <mergeCell ref="H51:I51"/>
    <mergeCell ref="J51:K51"/>
    <mergeCell ref="L51:M51"/>
    <mergeCell ref="C58:D58"/>
    <mergeCell ref="G58:H58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G80:H80"/>
    <mergeCell ref="C81:D81"/>
    <mergeCell ref="G81:H81"/>
    <mergeCell ref="C78:D78"/>
    <mergeCell ref="G78:H78"/>
    <mergeCell ref="C79:D79"/>
    <mergeCell ref="G79:H79"/>
    <mergeCell ref="B44:S45"/>
    <mergeCell ref="R48:S48"/>
    <mergeCell ref="R49:S49"/>
    <mergeCell ref="R51:S51"/>
    <mergeCell ref="P51:Q51"/>
    <mergeCell ref="B48:C49"/>
    <mergeCell ref="F48:O48"/>
    <mergeCell ref="D49:E49"/>
    <mergeCell ref="F49:G49"/>
    <mergeCell ref="H49:I49"/>
    <mergeCell ref="B3:S4"/>
    <mergeCell ref="R7:S7"/>
    <mergeCell ref="R8:S8"/>
    <mergeCell ref="R10:S10"/>
    <mergeCell ref="P8:Q8"/>
    <mergeCell ref="B10:C10"/>
    <mergeCell ref="D10:E10"/>
    <mergeCell ref="F10:G10"/>
    <mergeCell ref="H10:I10"/>
    <mergeCell ref="J10:K10"/>
    <mergeCell ref="J85:K85"/>
    <mergeCell ref="F52:O53"/>
    <mergeCell ref="C54:F54"/>
    <mergeCell ref="G54:J54"/>
    <mergeCell ref="C55:D55"/>
    <mergeCell ref="G55:H55"/>
    <mergeCell ref="C56:D56"/>
    <mergeCell ref="C82:D82"/>
    <mergeCell ref="G82:H82"/>
    <mergeCell ref="C80:D80"/>
    <mergeCell ref="U3:AL4"/>
    <mergeCell ref="Y5:AH6"/>
    <mergeCell ref="U7:V8"/>
    <mergeCell ref="Y7:AH7"/>
    <mergeCell ref="AK7:AL7"/>
    <mergeCell ref="W8:X8"/>
    <mergeCell ref="Y8:Z8"/>
    <mergeCell ref="AA8:AB8"/>
    <mergeCell ref="AC8:AD8"/>
    <mergeCell ref="AE8:AF8"/>
    <mergeCell ref="AG8:AH8"/>
    <mergeCell ref="AI8:AJ8"/>
    <mergeCell ref="AK8:AL8"/>
    <mergeCell ref="AI10:AJ10"/>
    <mergeCell ref="AK10:AL10"/>
    <mergeCell ref="Z14:AA14"/>
    <mergeCell ref="U10:V10"/>
    <mergeCell ref="W10:X10"/>
    <mergeCell ref="Y10:Z10"/>
    <mergeCell ref="AA10:AB10"/>
    <mergeCell ref="AC10:AD10"/>
    <mergeCell ref="AE10:AF10"/>
    <mergeCell ref="AG10:AH10"/>
    <mergeCell ref="V15:W15"/>
    <mergeCell ref="Z15:AA15"/>
    <mergeCell ref="Y11:AH12"/>
    <mergeCell ref="V13:Y13"/>
    <mergeCell ref="Z13:AC13"/>
    <mergeCell ref="AE13:AK14"/>
    <mergeCell ref="V14:W14"/>
    <mergeCell ref="V16:W16"/>
    <mergeCell ref="Z16:AA16"/>
    <mergeCell ref="V17:W17"/>
    <mergeCell ref="Z17:AA17"/>
    <mergeCell ref="V18:W18"/>
    <mergeCell ref="Z18:AA18"/>
    <mergeCell ref="V19:W19"/>
    <mergeCell ref="Z19:AA19"/>
    <mergeCell ref="V20:W20"/>
    <mergeCell ref="Z20:AA20"/>
    <mergeCell ref="V21:W21"/>
    <mergeCell ref="Z21:AA21"/>
    <mergeCell ref="V22:W22"/>
    <mergeCell ref="Z22:AA22"/>
    <mergeCell ref="V23:W23"/>
    <mergeCell ref="Z23:AA23"/>
    <mergeCell ref="V24:W24"/>
    <mergeCell ref="Z24:AA24"/>
    <mergeCell ref="V25:W25"/>
    <mergeCell ref="Z25:AA25"/>
    <mergeCell ref="V26:W26"/>
    <mergeCell ref="Z26:AA26"/>
    <mergeCell ref="V27:W27"/>
    <mergeCell ref="Z27:AA27"/>
    <mergeCell ref="V28:W28"/>
    <mergeCell ref="Z28:AA28"/>
    <mergeCell ref="V29:W29"/>
    <mergeCell ref="Z29:AA29"/>
    <mergeCell ref="V30:W30"/>
    <mergeCell ref="Z30:AA30"/>
    <mergeCell ref="V31:W31"/>
    <mergeCell ref="Z31:AA31"/>
    <mergeCell ref="V32:W32"/>
    <mergeCell ref="Z32:AA32"/>
    <mergeCell ref="V33:W33"/>
    <mergeCell ref="Z33:AA33"/>
    <mergeCell ref="V34:W34"/>
    <mergeCell ref="Z34:AA34"/>
    <mergeCell ref="V35:W35"/>
    <mergeCell ref="Z35:AA35"/>
    <mergeCell ref="V36:W36"/>
    <mergeCell ref="Z36:AA36"/>
    <mergeCell ref="V37:W37"/>
    <mergeCell ref="Z37:AA37"/>
    <mergeCell ref="V38:W38"/>
    <mergeCell ref="Z38:AA38"/>
    <mergeCell ref="V39:W39"/>
    <mergeCell ref="Z39:AA39"/>
    <mergeCell ref="V40:W40"/>
    <mergeCell ref="Z40:AA40"/>
    <mergeCell ref="V41:W41"/>
    <mergeCell ref="Z41:AA41"/>
    <mergeCell ref="U44:AL45"/>
    <mergeCell ref="Y46:AH47"/>
    <mergeCell ref="U48:V49"/>
    <mergeCell ref="Y48:AH48"/>
    <mergeCell ref="AK48:AL48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Y52:AH53"/>
    <mergeCell ref="V54:Y54"/>
    <mergeCell ref="Z54:AC54"/>
    <mergeCell ref="AE54:AK55"/>
    <mergeCell ref="V55:W55"/>
    <mergeCell ref="Z55:AA55"/>
    <mergeCell ref="V56:W56"/>
    <mergeCell ref="Z56:AA56"/>
    <mergeCell ref="V57:W57"/>
    <mergeCell ref="Z57:AA57"/>
    <mergeCell ref="V58:W58"/>
    <mergeCell ref="Z58:AA58"/>
    <mergeCell ref="V59:W59"/>
    <mergeCell ref="Z59:AA59"/>
    <mergeCell ref="V60:W60"/>
    <mergeCell ref="Z60:AA60"/>
    <mergeCell ref="V61:W61"/>
    <mergeCell ref="Z61:AA61"/>
    <mergeCell ref="V62:W62"/>
    <mergeCell ref="Z62:AA62"/>
    <mergeCell ref="V63:W63"/>
    <mergeCell ref="Z63:AA63"/>
    <mergeCell ref="V64:W64"/>
    <mergeCell ref="Z64:AA64"/>
    <mergeCell ref="V65:W65"/>
    <mergeCell ref="Z65:AA65"/>
    <mergeCell ref="V66:W66"/>
    <mergeCell ref="Z66:AA66"/>
    <mergeCell ref="V67:W67"/>
    <mergeCell ref="Z67:AA67"/>
    <mergeCell ref="V68:W68"/>
    <mergeCell ref="Z68:AA68"/>
    <mergeCell ref="V69:W69"/>
    <mergeCell ref="Z69:AA69"/>
    <mergeCell ref="V70:W70"/>
    <mergeCell ref="Z70:AA70"/>
    <mergeCell ref="V71:W71"/>
    <mergeCell ref="Z71:AA71"/>
    <mergeCell ref="V72:W72"/>
    <mergeCell ref="Z72:AA72"/>
    <mergeCell ref="V73:W73"/>
    <mergeCell ref="Z73:AA73"/>
    <mergeCell ref="V74:W74"/>
    <mergeCell ref="Z74:AA74"/>
    <mergeCell ref="V75:W75"/>
    <mergeCell ref="Z75:AA75"/>
    <mergeCell ref="V76:W76"/>
    <mergeCell ref="Z76:AA76"/>
    <mergeCell ref="V77:W77"/>
    <mergeCell ref="Z77:AA77"/>
    <mergeCell ref="V78:W78"/>
    <mergeCell ref="Z78:AA78"/>
    <mergeCell ref="V79:W79"/>
    <mergeCell ref="Z79:AA79"/>
    <mergeCell ref="V82:W82"/>
    <mergeCell ref="Z82:AA82"/>
    <mergeCell ref="AC85:AD85"/>
    <mergeCell ref="V80:W80"/>
    <mergeCell ref="Z80:AA80"/>
    <mergeCell ref="V81:W81"/>
    <mergeCell ref="Z81:AA81"/>
  </mergeCells>
  <printOptions/>
  <pageMargins left="0.5905511811023623" right="0.5118110236220472" top="0.6692913385826772" bottom="0.5905511811023623" header="0.5118110236220472" footer="0.5118110236220472"/>
  <pageSetup horizontalDpi="600" verticalDpi="600" orientation="landscape" paperSize="9" scale="49" r:id="rId2"/>
  <rowBreaks count="1" manualBreakCount="1">
    <brk id="83" max="3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AL85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4" width="5.125" style="0" customWidth="1"/>
    <col min="5" max="6" width="9.625" style="0" customWidth="1"/>
    <col min="7" max="8" width="5.125" style="0" customWidth="1"/>
    <col min="9" max="10" width="9.625" style="0" customWidth="1"/>
    <col min="11" max="12" width="5.125" style="0" customWidth="1"/>
    <col min="13" max="14" width="9.625" style="0" customWidth="1"/>
    <col min="15" max="16" width="5.125" style="0" customWidth="1"/>
    <col min="17" max="18" width="9.625" style="0" customWidth="1"/>
    <col min="19" max="19" width="5.125" style="0" customWidth="1"/>
    <col min="20" max="20" width="8.625" style="0" customWidth="1"/>
    <col min="21" max="21" width="10.625" style="0" customWidth="1"/>
    <col min="22" max="23" width="5.125" style="0" customWidth="1"/>
    <col min="24" max="25" width="9.625" style="0" customWidth="1"/>
    <col min="26" max="27" width="5.125" style="0" customWidth="1"/>
    <col min="28" max="29" width="9.625" style="0" customWidth="1"/>
    <col min="30" max="31" width="5.125" style="0" customWidth="1"/>
    <col min="32" max="33" width="9.625" style="0" customWidth="1"/>
    <col min="34" max="35" width="5.125" style="0" customWidth="1"/>
    <col min="36" max="37" width="9.625" style="0" customWidth="1"/>
    <col min="38" max="38" width="5.125" style="0" customWidth="1"/>
  </cols>
  <sheetData>
    <row r="1" spans="2:38" ht="13.5" customHeight="1">
      <c r="B1" s="93" t="s">
        <v>63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2:38" ht="13.5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47"/>
      <c r="AK2" s="47"/>
      <c r="AL2" s="47"/>
    </row>
    <row r="3" spans="2:38" ht="13.5" customHeight="1">
      <c r="B3" s="86" t="s">
        <v>61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2:38" ht="13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2:38" ht="13.5" customHeight="1">
      <c r="B5" s="2"/>
      <c r="C5" s="3"/>
      <c r="D5" s="3"/>
      <c r="E5" s="3"/>
      <c r="F5" s="79" t="s">
        <v>0</v>
      </c>
      <c r="G5" s="80"/>
      <c r="H5" s="80"/>
      <c r="I5" s="80"/>
      <c r="J5" s="80"/>
      <c r="K5" s="80"/>
      <c r="L5" s="80"/>
      <c r="M5" s="80"/>
      <c r="N5" s="80"/>
      <c r="O5" s="81"/>
      <c r="P5" s="3"/>
      <c r="Q5" s="3"/>
      <c r="R5" s="3"/>
      <c r="S5" s="4"/>
      <c r="U5" s="56"/>
      <c r="V5" s="56"/>
      <c r="W5" s="56"/>
      <c r="X5" s="56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56"/>
      <c r="AJ5" s="56"/>
      <c r="AK5" s="56"/>
      <c r="AL5" s="56"/>
    </row>
    <row r="6" spans="2:38" ht="13.5" customHeight="1">
      <c r="B6" s="5"/>
      <c r="C6" s="6"/>
      <c r="D6" s="6"/>
      <c r="E6" s="6"/>
      <c r="F6" s="79"/>
      <c r="G6" s="80"/>
      <c r="H6" s="80"/>
      <c r="I6" s="80"/>
      <c r="J6" s="80"/>
      <c r="K6" s="80"/>
      <c r="L6" s="80"/>
      <c r="M6" s="80"/>
      <c r="N6" s="80"/>
      <c r="O6" s="81"/>
      <c r="P6" s="6"/>
      <c r="Q6" s="6"/>
      <c r="R6" s="6"/>
      <c r="S6" s="7"/>
      <c r="U6" s="56"/>
      <c r="V6" s="56"/>
      <c r="W6" s="56"/>
      <c r="X6" s="56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56"/>
      <c r="AJ6" s="56"/>
      <c r="AK6" s="56"/>
      <c r="AL6" s="56"/>
    </row>
    <row r="7" spans="2:38" ht="13.5">
      <c r="B7" s="84" t="s">
        <v>1</v>
      </c>
      <c r="C7" s="84"/>
      <c r="D7" s="8"/>
      <c r="E7" s="9"/>
      <c r="F7" s="89" t="s">
        <v>2</v>
      </c>
      <c r="G7" s="90"/>
      <c r="H7" s="90"/>
      <c r="I7" s="90"/>
      <c r="J7" s="90"/>
      <c r="K7" s="90"/>
      <c r="L7" s="90"/>
      <c r="M7" s="90"/>
      <c r="N7" s="90"/>
      <c r="O7" s="91"/>
      <c r="P7" s="9"/>
      <c r="Q7" s="10"/>
      <c r="R7" s="92" t="s">
        <v>3</v>
      </c>
      <c r="S7" s="92"/>
      <c r="U7" s="100"/>
      <c r="V7" s="100"/>
      <c r="W7" s="56"/>
      <c r="X7" s="25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25"/>
      <c r="AJ7" s="25"/>
      <c r="AK7" s="100"/>
      <c r="AL7" s="100"/>
    </row>
    <row r="8" spans="2:38" ht="13.5">
      <c r="B8" s="82"/>
      <c r="C8" s="82"/>
      <c r="D8" s="82" t="s">
        <v>4</v>
      </c>
      <c r="E8" s="82"/>
      <c r="F8" s="82" t="s">
        <v>5</v>
      </c>
      <c r="G8" s="82"/>
      <c r="H8" s="82" t="s">
        <v>6</v>
      </c>
      <c r="I8" s="82"/>
      <c r="J8" s="82" t="s">
        <v>7</v>
      </c>
      <c r="K8" s="82"/>
      <c r="L8" s="82" t="s">
        <v>8</v>
      </c>
      <c r="M8" s="82"/>
      <c r="N8" s="82" t="s">
        <v>9</v>
      </c>
      <c r="O8" s="82"/>
      <c r="P8" s="82" t="s">
        <v>10</v>
      </c>
      <c r="Q8" s="82"/>
      <c r="R8" s="84" t="s">
        <v>11</v>
      </c>
      <c r="S8" s="85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1"/>
    </row>
    <row r="9" spans="2:38" ht="13.5"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4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25"/>
    </row>
    <row r="10" spans="2:38" ht="13.5">
      <c r="B10" s="77">
        <v>624157</v>
      </c>
      <c r="C10" s="77"/>
      <c r="D10" s="77">
        <v>247643</v>
      </c>
      <c r="E10" s="77"/>
      <c r="F10" s="77">
        <v>153798</v>
      </c>
      <c r="G10" s="77"/>
      <c r="H10" s="77">
        <v>101267</v>
      </c>
      <c r="I10" s="77"/>
      <c r="J10" s="77">
        <v>84156</v>
      </c>
      <c r="K10" s="77"/>
      <c r="L10" s="77">
        <v>27700</v>
      </c>
      <c r="M10" s="77"/>
      <c r="N10" s="77">
        <v>7013</v>
      </c>
      <c r="O10" s="77"/>
      <c r="P10" s="77">
        <v>2580</v>
      </c>
      <c r="Q10" s="77"/>
      <c r="R10" s="78">
        <f>IF(C15="","",ROUND(C15/B10,2))</f>
        <v>2.24</v>
      </c>
      <c r="S10" s="78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8"/>
      <c r="AL10" s="98"/>
    </row>
    <row r="11" spans="2:38" ht="13.5" customHeight="1">
      <c r="B11" s="2"/>
      <c r="C11" s="3"/>
      <c r="D11" s="3"/>
      <c r="E11" s="3"/>
      <c r="F11" s="79" t="s">
        <v>12</v>
      </c>
      <c r="G11" s="80"/>
      <c r="H11" s="80"/>
      <c r="I11" s="80"/>
      <c r="J11" s="80"/>
      <c r="K11" s="80"/>
      <c r="L11" s="80"/>
      <c r="M11" s="80"/>
      <c r="N11" s="80"/>
      <c r="O11" s="81"/>
      <c r="P11" s="3"/>
      <c r="Q11" s="3"/>
      <c r="R11" s="3"/>
      <c r="S11" s="4"/>
      <c r="U11" s="56"/>
      <c r="V11" s="56"/>
      <c r="W11" s="56"/>
      <c r="X11" s="56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56"/>
      <c r="AJ11" s="56"/>
      <c r="AK11" s="56"/>
      <c r="AL11" s="56"/>
    </row>
    <row r="12" spans="2:38" ht="13.5" customHeight="1">
      <c r="B12" s="5"/>
      <c r="C12" s="6"/>
      <c r="D12" s="6"/>
      <c r="E12" s="6"/>
      <c r="F12" s="79"/>
      <c r="G12" s="80"/>
      <c r="H12" s="80"/>
      <c r="I12" s="80"/>
      <c r="J12" s="80"/>
      <c r="K12" s="80"/>
      <c r="L12" s="80"/>
      <c r="M12" s="80"/>
      <c r="N12" s="80"/>
      <c r="O12" s="81"/>
      <c r="P12" s="6"/>
      <c r="Q12" s="6"/>
      <c r="R12" s="6"/>
      <c r="S12" s="7"/>
      <c r="U12" s="56"/>
      <c r="V12" s="56"/>
      <c r="W12" s="56"/>
      <c r="X12" s="56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56"/>
      <c r="AJ12" s="56"/>
      <c r="AK12" s="56"/>
      <c r="AL12" s="56"/>
    </row>
    <row r="13" spans="2:38" ht="13.5">
      <c r="B13" s="15"/>
      <c r="C13" s="82" t="s">
        <v>13</v>
      </c>
      <c r="D13" s="82"/>
      <c r="E13" s="82"/>
      <c r="F13" s="82"/>
      <c r="G13" s="82" t="s">
        <v>14</v>
      </c>
      <c r="H13" s="82"/>
      <c r="I13" s="82"/>
      <c r="J13" s="82"/>
      <c r="K13" s="16"/>
      <c r="L13" s="83" t="s">
        <v>15</v>
      </c>
      <c r="M13" s="83"/>
      <c r="N13" s="83"/>
      <c r="O13" s="83"/>
      <c r="P13" s="83"/>
      <c r="Q13" s="83"/>
      <c r="R13" s="83"/>
      <c r="S13" s="14"/>
      <c r="U13" s="56"/>
      <c r="V13" s="100"/>
      <c r="W13" s="100"/>
      <c r="X13" s="100"/>
      <c r="Y13" s="100"/>
      <c r="Z13" s="100"/>
      <c r="AA13" s="100"/>
      <c r="AB13" s="100"/>
      <c r="AC13" s="100"/>
      <c r="AD13" s="25"/>
      <c r="AE13" s="100"/>
      <c r="AF13" s="100"/>
      <c r="AG13" s="100"/>
      <c r="AH13" s="100"/>
      <c r="AI13" s="100"/>
      <c r="AJ13" s="100"/>
      <c r="AK13" s="100"/>
      <c r="AL13" s="25"/>
    </row>
    <row r="14" spans="2:38" ht="13.5">
      <c r="B14" s="17"/>
      <c r="C14" s="82" t="s">
        <v>1</v>
      </c>
      <c r="D14" s="82"/>
      <c r="E14" s="11" t="s">
        <v>16</v>
      </c>
      <c r="F14" s="11" t="s">
        <v>17</v>
      </c>
      <c r="G14" s="82" t="s">
        <v>1</v>
      </c>
      <c r="H14" s="82"/>
      <c r="I14" s="11" t="s">
        <v>16</v>
      </c>
      <c r="J14" s="11" t="s">
        <v>17</v>
      </c>
      <c r="K14" s="18"/>
      <c r="L14" s="64"/>
      <c r="M14" s="64"/>
      <c r="N14" s="64"/>
      <c r="O14" s="64"/>
      <c r="P14" s="64"/>
      <c r="Q14" s="64"/>
      <c r="R14" s="64"/>
      <c r="S14" s="19"/>
      <c r="U14" s="56"/>
      <c r="V14" s="100"/>
      <c r="W14" s="100"/>
      <c r="X14" s="57"/>
      <c r="Y14" s="57"/>
      <c r="Z14" s="100"/>
      <c r="AA14" s="100"/>
      <c r="AB14" s="57"/>
      <c r="AC14" s="57"/>
      <c r="AD14" s="25"/>
      <c r="AE14" s="100"/>
      <c r="AF14" s="100"/>
      <c r="AG14" s="100"/>
      <c r="AH14" s="100"/>
      <c r="AI14" s="100"/>
      <c r="AJ14" s="100"/>
      <c r="AK14" s="100"/>
      <c r="AL14" s="25"/>
    </row>
    <row r="15" spans="2:38" ht="13.5">
      <c r="B15" s="20" t="s">
        <v>18</v>
      </c>
      <c r="C15" s="73">
        <v>1395212</v>
      </c>
      <c r="D15" s="74"/>
      <c r="E15" s="21">
        <v>666863</v>
      </c>
      <c r="F15" s="22">
        <v>728349</v>
      </c>
      <c r="G15" s="75">
        <f>IF(C15="","",IF(C15=0,"- ",ROUND(C15*100/C15,2)))</f>
        <v>100</v>
      </c>
      <c r="H15" s="76"/>
      <c r="I15" s="23">
        <f>IF(E15="","",IF(E15=0,"- ",ROUND(E15*100/C15,2)))</f>
        <v>47.8</v>
      </c>
      <c r="J15" s="24">
        <f>IF(F15="","",IF(F15=0,"- ",ROUND(F15*100/C15,2)))</f>
        <v>52.2</v>
      </c>
      <c r="K15" s="18"/>
      <c r="L15" s="25"/>
      <c r="M15" s="25"/>
      <c r="N15" s="25"/>
      <c r="P15" s="25"/>
      <c r="Q15" s="25"/>
      <c r="R15" s="25"/>
      <c r="S15" s="19"/>
      <c r="U15" s="47"/>
      <c r="V15" s="95"/>
      <c r="W15" s="95"/>
      <c r="X15" s="49"/>
      <c r="Y15" s="49"/>
      <c r="Z15" s="96"/>
      <c r="AA15" s="96"/>
      <c r="AB15" s="50"/>
      <c r="AC15" s="50"/>
      <c r="AD15" s="25"/>
      <c r="AE15" s="25"/>
      <c r="AF15" s="25"/>
      <c r="AG15" s="25"/>
      <c r="AH15" s="56"/>
      <c r="AI15" s="25"/>
      <c r="AJ15" s="25"/>
      <c r="AK15" s="25"/>
      <c r="AL15" s="25"/>
    </row>
    <row r="16" spans="2:38" ht="13.5">
      <c r="B16" s="26" t="s">
        <v>19</v>
      </c>
      <c r="C16" s="65">
        <v>58195</v>
      </c>
      <c r="D16" s="66"/>
      <c r="E16" s="27">
        <v>29643</v>
      </c>
      <c r="F16" s="28">
        <v>28552</v>
      </c>
      <c r="G16" s="67">
        <f>IF(C16="","",IF(C16=0,"- ",ROUND(C16*100/C15,2)))</f>
        <v>4.17</v>
      </c>
      <c r="H16" s="68"/>
      <c r="I16" s="29">
        <f>IF(E16="","",IF(E16=0,"- ",ROUND(E16*100/C15,2)))</f>
        <v>2.12</v>
      </c>
      <c r="J16" s="30">
        <f>IF(F16="","",IF(F16=0,"- ",ROUND(F16*100/C15,2)))</f>
        <v>2.05</v>
      </c>
      <c r="K16" s="18"/>
      <c r="L16" s="25"/>
      <c r="M16" s="25"/>
      <c r="N16" s="25"/>
      <c r="O16" s="25"/>
      <c r="P16" s="25"/>
      <c r="Q16" s="25"/>
      <c r="R16" s="25"/>
      <c r="S16" s="19"/>
      <c r="U16" s="47"/>
      <c r="V16" s="95"/>
      <c r="W16" s="95"/>
      <c r="X16" s="49"/>
      <c r="Y16" s="49"/>
      <c r="Z16" s="96"/>
      <c r="AA16" s="96"/>
      <c r="AB16" s="50"/>
      <c r="AC16" s="50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2:38" ht="13.5">
      <c r="B17" s="26" t="s">
        <v>20</v>
      </c>
      <c r="C17" s="65">
        <v>60239</v>
      </c>
      <c r="D17" s="66"/>
      <c r="E17" s="27">
        <v>30849</v>
      </c>
      <c r="F17" s="28">
        <v>29390</v>
      </c>
      <c r="G17" s="67">
        <f>IF(C17="","",IF(C17=0,"- ",ROUND(C17*100/C15,2)))</f>
        <v>4.32</v>
      </c>
      <c r="H17" s="68"/>
      <c r="I17" s="29">
        <f>IF(E17="","",IF(E17=0,"- ",ROUND(E17*100/C15,2)))</f>
        <v>2.21</v>
      </c>
      <c r="J17" s="30">
        <f>IF(F17="","",IF(F17=0,"- ",ROUND(F17*100/C15,2)))</f>
        <v>2.11</v>
      </c>
      <c r="K17" s="18"/>
      <c r="L17" s="25"/>
      <c r="M17" s="25"/>
      <c r="N17" s="25"/>
      <c r="O17" s="31">
        <v>100</v>
      </c>
      <c r="P17" s="25"/>
      <c r="Q17" s="25"/>
      <c r="R17" s="25"/>
      <c r="S17" s="19"/>
      <c r="U17" s="47"/>
      <c r="V17" s="95"/>
      <c r="W17" s="95"/>
      <c r="X17" s="49"/>
      <c r="Y17" s="49"/>
      <c r="Z17" s="96"/>
      <c r="AA17" s="96"/>
      <c r="AB17" s="50"/>
      <c r="AC17" s="50"/>
      <c r="AD17" s="25"/>
      <c r="AE17" s="25"/>
      <c r="AF17" s="25"/>
      <c r="AG17" s="25"/>
      <c r="AH17" s="57"/>
      <c r="AI17" s="25"/>
      <c r="AJ17" s="25"/>
      <c r="AK17" s="25"/>
      <c r="AL17" s="25"/>
    </row>
    <row r="18" spans="2:38" ht="13.5">
      <c r="B18" s="26" t="s">
        <v>21</v>
      </c>
      <c r="C18" s="65">
        <v>58635</v>
      </c>
      <c r="D18" s="66"/>
      <c r="E18" s="27">
        <v>29965</v>
      </c>
      <c r="F18" s="28">
        <v>28670</v>
      </c>
      <c r="G18" s="67">
        <f>IF(C18="","",IF(C18=0,"- ",ROUND(C18*100/C15,2)))</f>
        <v>4.2</v>
      </c>
      <c r="H18" s="68"/>
      <c r="I18" s="29">
        <f>IF(E18="","",IF(E18=0,"- ",ROUND(E18*100/C15,2)))</f>
        <v>2.15</v>
      </c>
      <c r="J18" s="30">
        <f>IF(F18="","",IF(F18=0,"- ",ROUND(F18*100/C15,2)))</f>
        <v>2.05</v>
      </c>
      <c r="K18" s="18"/>
      <c r="L18" s="25"/>
      <c r="M18" s="25"/>
      <c r="N18" s="25"/>
      <c r="O18" s="32">
        <v>95</v>
      </c>
      <c r="P18" s="25"/>
      <c r="Q18" s="25"/>
      <c r="R18" s="25"/>
      <c r="S18" s="19"/>
      <c r="U18" s="47"/>
      <c r="V18" s="95"/>
      <c r="W18" s="95"/>
      <c r="X18" s="49"/>
      <c r="Y18" s="49"/>
      <c r="Z18" s="96"/>
      <c r="AA18" s="96"/>
      <c r="AB18" s="50"/>
      <c r="AC18" s="50"/>
      <c r="AD18" s="25"/>
      <c r="AE18" s="25"/>
      <c r="AF18" s="25"/>
      <c r="AG18" s="25"/>
      <c r="AH18" s="57"/>
      <c r="AI18" s="25"/>
      <c r="AJ18" s="25"/>
      <c r="AK18" s="25"/>
      <c r="AL18" s="25"/>
    </row>
    <row r="19" spans="2:38" ht="13.5">
      <c r="B19" s="26" t="s">
        <v>22</v>
      </c>
      <c r="C19" s="65">
        <v>65289</v>
      </c>
      <c r="D19" s="66"/>
      <c r="E19" s="27">
        <v>33317</v>
      </c>
      <c r="F19" s="28">
        <v>31972</v>
      </c>
      <c r="G19" s="67">
        <f>IF(C19="","",IF(C19=0,"- ",ROUND(C19*100/C15,2)))</f>
        <v>4.68</v>
      </c>
      <c r="H19" s="68"/>
      <c r="I19" s="29">
        <f>IF(E19="","",IF(E19=0,"- ",ROUND(E19*100/C15,2)))</f>
        <v>2.39</v>
      </c>
      <c r="J19" s="30">
        <f>IF(F19="","",IF(F19=0,"- ",ROUND(F19*100/C15,2)))</f>
        <v>2.29</v>
      </c>
      <c r="K19" s="18"/>
      <c r="L19" s="25"/>
      <c r="M19" s="25"/>
      <c r="N19" s="25"/>
      <c r="O19" s="32">
        <v>90</v>
      </c>
      <c r="P19" s="25"/>
      <c r="Q19" s="25"/>
      <c r="R19" s="25"/>
      <c r="S19" s="19"/>
      <c r="U19" s="47"/>
      <c r="V19" s="95"/>
      <c r="W19" s="95"/>
      <c r="X19" s="49"/>
      <c r="Y19" s="49"/>
      <c r="Z19" s="96"/>
      <c r="AA19" s="96"/>
      <c r="AB19" s="50"/>
      <c r="AC19" s="50"/>
      <c r="AD19" s="25"/>
      <c r="AE19" s="25"/>
      <c r="AF19" s="25"/>
      <c r="AG19" s="25"/>
      <c r="AH19" s="57"/>
      <c r="AI19" s="25"/>
      <c r="AJ19" s="25"/>
      <c r="AK19" s="25"/>
      <c r="AL19" s="25"/>
    </row>
    <row r="20" spans="2:38" ht="13.5">
      <c r="B20" s="26" t="s">
        <v>23</v>
      </c>
      <c r="C20" s="65">
        <v>91990</v>
      </c>
      <c r="D20" s="66"/>
      <c r="E20" s="27">
        <v>46291</v>
      </c>
      <c r="F20" s="28">
        <v>45699</v>
      </c>
      <c r="G20" s="67">
        <f>IF(C20="","",IF(C20=0,"- ",ROUND(C20*100/C15,2)))</f>
        <v>6.59</v>
      </c>
      <c r="H20" s="68"/>
      <c r="I20" s="29">
        <f>IF(E20="","",IF(E20=0,"- ",ROUND(E20*100/C15,2)))</f>
        <v>3.32</v>
      </c>
      <c r="J20" s="30">
        <f>IF(F20="","",IF(F20=0,"- ",ROUND(F20*100/C15,2)))</f>
        <v>3.28</v>
      </c>
      <c r="K20" s="18"/>
      <c r="L20" s="25"/>
      <c r="M20" s="25"/>
      <c r="N20" s="25"/>
      <c r="O20" s="32">
        <v>85</v>
      </c>
      <c r="P20" s="25"/>
      <c r="Q20" s="25"/>
      <c r="R20" s="25"/>
      <c r="S20" s="19"/>
      <c r="U20" s="47"/>
      <c r="V20" s="95"/>
      <c r="W20" s="95"/>
      <c r="X20" s="49"/>
      <c r="Y20" s="49"/>
      <c r="Z20" s="96"/>
      <c r="AA20" s="96"/>
      <c r="AB20" s="50"/>
      <c r="AC20" s="50"/>
      <c r="AD20" s="25"/>
      <c r="AE20" s="25"/>
      <c r="AF20" s="25"/>
      <c r="AG20" s="25"/>
      <c r="AH20" s="57"/>
      <c r="AI20" s="25"/>
      <c r="AJ20" s="25"/>
      <c r="AK20" s="25"/>
      <c r="AL20" s="25"/>
    </row>
    <row r="21" spans="2:38" ht="13.5">
      <c r="B21" s="26" t="s">
        <v>24</v>
      </c>
      <c r="C21" s="65">
        <v>102162</v>
      </c>
      <c r="D21" s="66"/>
      <c r="E21" s="27">
        <v>50543</v>
      </c>
      <c r="F21" s="28">
        <v>51619</v>
      </c>
      <c r="G21" s="67">
        <f>IF(C21="","",IF(C21=0,"- ",ROUND(C21*100/C15,2)))</f>
        <v>7.32</v>
      </c>
      <c r="H21" s="68"/>
      <c r="I21" s="29">
        <f>IF(E21="","",IF(E21=0,"- ",ROUND(E21*100/C15,2)))</f>
        <v>3.62</v>
      </c>
      <c r="J21" s="30">
        <f>IF(F21="","",IF(F21=0,"- ",ROUND(F21*100/C15,2)))</f>
        <v>3.7</v>
      </c>
      <c r="K21" s="18"/>
      <c r="L21" s="25"/>
      <c r="M21" s="25"/>
      <c r="N21" s="25"/>
      <c r="O21" s="32">
        <v>80</v>
      </c>
      <c r="P21" s="25"/>
      <c r="Q21" s="25"/>
      <c r="R21" s="25"/>
      <c r="S21" s="19"/>
      <c r="U21" s="47"/>
      <c r="V21" s="95"/>
      <c r="W21" s="95"/>
      <c r="X21" s="49"/>
      <c r="Y21" s="49"/>
      <c r="Z21" s="96"/>
      <c r="AA21" s="96"/>
      <c r="AB21" s="50"/>
      <c r="AC21" s="50"/>
      <c r="AD21" s="25"/>
      <c r="AE21" s="25"/>
      <c r="AF21" s="25"/>
      <c r="AG21" s="25"/>
      <c r="AH21" s="57"/>
      <c r="AI21" s="25"/>
      <c r="AJ21" s="25"/>
      <c r="AK21" s="25"/>
      <c r="AL21" s="25"/>
    </row>
    <row r="22" spans="2:38" ht="13.5">
      <c r="B22" s="26" t="s">
        <v>25</v>
      </c>
      <c r="C22" s="65">
        <v>114744</v>
      </c>
      <c r="D22" s="66"/>
      <c r="E22" s="27">
        <v>57094</v>
      </c>
      <c r="F22" s="28">
        <v>57650</v>
      </c>
      <c r="G22" s="67">
        <f>IF(C22="","",IF(C22=0,"- ",ROUND(C22*100/C15,2)))</f>
        <v>8.22</v>
      </c>
      <c r="H22" s="68"/>
      <c r="I22" s="29">
        <f>IF(E22="","",IF(E22=0,"- ",ROUND(E22*100/C15,2)))</f>
        <v>4.09</v>
      </c>
      <c r="J22" s="30">
        <f>IF(F22="","",IF(F22=0,"- ",ROUND(F22*100/C15,2)))</f>
        <v>4.13</v>
      </c>
      <c r="K22" s="18"/>
      <c r="L22" s="25"/>
      <c r="M22" s="25"/>
      <c r="N22" s="25"/>
      <c r="O22" s="32">
        <v>75</v>
      </c>
      <c r="P22" s="25"/>
      <c r="Q22" s="25"/>
      <c r="R22" s="25"/>
      <c r="S22" s="19"/>
      <c r="U22" s="47"/>
      <c r="V22" s="95"/>
      <c r="W22" s="95"/>
      <c r="X22" s="49"/>
      <c r="Y22" s="49"/>
      <c r="Z22" s="96"/>
      <c r="AA22" s="96"/>
      <c r="AB22" s="50"/>
      <c r="AC22" s="50"/>
      <c r="AD22" s="25"/>
      <c r="AE22" s="25"/>
      <c r="AF22" s="25"/>
      <c r="AG22" s="25"/>
      <c r="AH22" s="57"/>
      <c r="AI22" s="25"/>
      <c r="AJ22" s="25"/>
      <c r="AK22" s="25"/>
      <c r="AL22" s="25"/>
    </row>
    <row r="23" spans="2:38" ht="13.5">
      <c r="B23" s="26" t="s">
        <v>26</v>
      </c>
      <c r="C23" s="65">
        <v>98480</v>
      </c>
      <c r="D23" s="66"/>
      <c r="E23" s="27">
        <v>49028</v>
      </c>
      <c r="F23" s="28">
        <v>49452</v>
      </c>
      <c r="G23" s="67">
        <f>IF(C23="","",IF(C23=0,"- ",ROUND(C23*100/C15,2)))</f>
        <v>7.06</v>
      </c>
      <c r="H23" s="68"/>
      <c r="I23" s="29">
        <f>IF(E23="","",IF(E23=0,"- ",ROUND(E23*100/C15,2)))</f>
        <v>3.51</v>
      </c>
      <c r="J23" s="30">
        <f>IF(F23="","",IF(F23=0,"- ",ROUND(F23*100/C15,2)))</f>
        <v>3.54</v>
      </c>
      <c r="K23" s="18"/>
      <c r="L23" s="25"/>
      <c r="M23" s="25"/>
      <c r="N23" s="25"/>
      <c r="O23" s="32">
        <v>70</v>
      </c>
      <c r="P23" s="25"/>
      <c r="Q23" s="25"/>
      <c r="R23" s="25"/>
      <c r="S23" s="19"/>
      <c r="U23" s="47"/>
      <c r="V23" s="95"/>
      <c r="W23" s="95"/>
      <c r="X23" s="49"/>
      <c r="Y23" s="49"/>
      <c r="Z23" s="96"/>
      <c r="AA23" s="96"/>
      <c r="AB23" s="50"/>
      <c r="AC23" s="50"/>
      <c r="AD23" s="25"/>
      <c r="AE23" s="25"/>
      <c r="AF23" s="25"/>
      <c r="AG23" s="25"/>
      <c r="AH23" s="57"/>
      <c r="AI23" s="25"/>
      <c r="AJ23" s="25"/>
      <c r="AK23" s="25"/>
      <c r="AL23" s="25"/>
    </row>
    <row r="24" spans="2:38" ht="13.5">
      <c r="B24" s="26" t="s">
        <v>27</v>
      </c>
      <c r="C24" s="65">
        <v>87015</v>
      </c>
      <c r="D24" s="66"/>
      <c r="E24" s="27">
        <v>42878</v>
      </c>
      <c r="F24" s="28">
        <v>44137</v>
      </c>
      <c r="G24" s="67">
        <f>IF(C24="","",IF(C24=0,"- ",ROUND(C24*100/C15,2)))</f>
        <v>6.24</v>
      </c>
      <c r="H24" s="68"/>
      <c r="I24" s="29">
        <f>IF(E24="","",IF(E24=0,"- ",ROUND(E24*100/C15,2)))</f>
        <v>3.07</v>
      </c>
      <c r="J24" s="30">
        <f>IF(F24="","",IF(F24=0,"- ",ROUND(F24*100/C15,2)))</f>
        <v>3.16</v>
      </c>
      <c r="K24" s="18"/>
      <c r="L24" s="25"/>
      <c r="M24" s="25"/>
      <c r="N24" s="25"/>
      <c r="O24" s="32">
        <v>65</v>
      </c>
      <c r="P24" s="25"/>
      <c r="Q24" s="25"/>
      <c r="R24" s="25"/>
      <c r="S24" s="19"/>
      <c r="U24" s="47"/>
      <c r="V24" s="95"/>
      <c r="W24" s="95"/>
      <c r="X24" s="49"/>
      <c r="Y24" s="49"/>
      <c r="Z24" s="96"/>
      <c r="AA24" s="96"/>
      <c r="AB24" s="50"/>
      <c r="AC24" s="50"/>
      <c r="AD24" s="25"/>
      <c r="AE24" s="25"/>
      <c r="AF24" s="25"/>
      <c r="AG24" s="25"/>
      <c r="AH24" s="57"/>
      <c r="AI24" s="25"/>
      <c r="AJ24" s="25"/>
      <c r="AK24" s="25"/>
      <c r="AL24" s="25"/>
    </row>
    <row r="25" spans="2:38" ht="13.5">
      <c r="B25" s="26" t="s">
        <v>28</v>
      </c>
      <c r="C25" s="65">
        <v>75771</v>
      </c>
      <c r="D25" s="66"/>
      <c r="E25" s="27">
        <v>37375</v>
      </c>
      <c r="F25" s="28">
        <v>38396</v>
      </c>
      <c r="G25" s="67">
        <f>IF(C25="","",IF(C25=0,"- ",ROUND(C25*100/C15,2)))</f>
        <v>5.43</v>
      </c>
      <c r="H25" s="68"/>
      <c r="I25" s="29">
        <f>IF(E25="","",IF(E25=0,"- ",ROUND(E25*100/C15,2)))</f>
        <v>2.68</v>
      </c>
      <c r="J25" s="30">
        <f>IF(F25="","",IF(F25=0,"- ",ROUND(F25*100/C15,2)))</f>
        <v>2.75</v>
      </c>
      <c r="K25" s="18"/>
      <c r="L25" s="25"/>
      <c r="M25" s="25"/>
      <c r="N25" s="25"/>
      <c r="O25" s="32">
        <v>60</v>
      </c>
      <c r="P25" s="25"/>
      <c r="Q25" s="25"/>
      <c r="R25" s="25"/>
      <c r="S25" s="19"/>
      <c r="U25" s="47"/>
      <c r="V25" s="95"/>
      <c r="W25" s="95"/>
      <c r="X25" s="49"/>
      <c r="Y25" s="49"/>
      <c r="Z25" s="96"/>
      <c r="AA25" s="96"/>
      <c r="AB25" s="50"/>
      <c r="AC25" s="50"/>
      <c r="AD25" s="25"/>
      <c r="AE25" s="25"/>
      <c r="AF25" s="25"/>
      <c r="AG25" s="25"/>
      <c r="AH25" s="57"/>
      <c r="AI25" s="25"/>
      <c r="AJ25" s="25"/>
      <c r="AK25" s="25"/>
      <c r="AL25" s="25"/>
    </row>
    <row r="26" spans="2:38" ht="13.5">
      <c r="B26" s="26" t="s">
        <v>29</v>
      </c>
      <c r="C26" s="65">
        <v>85191</v>
      </c>
      <c r="D26" s="66"/>
      <c r="E26" s="27">
        <v>41491</v>
      </c>
      <c r="F26" s="28">
        <v>43700</v>
      </c>
      <c r="G26" s="67">
        <f>IF(C26="","",IF(C26=0,"- ",ROUND(C26*100/C15,2)))</f>
        <v>6.11</v>
      </c>
      <c r="H26" s="68"/>
      <c r="I26" s="29">
        <f>IF(E26="","",IF(E26=0,"- ",ROUND(E26*100/C15,2)))</f>
        <v>2.97</v>
      </c>
      <c r="J26" s="30">
        <f>IF(F26="","",IF(F26=0,"- ",ROUND(F26*100/C15,2)))</f>
        <v>3.13</v>
      </c>
      <c r="K26" s="18"/>
      <c r="L26" s="25"/>
      <c r="M26" s="25"/>
      <c r="N26" s="25"/>
      <c r="O26" s="32">
        <v>55</v>
      </c>
      <c r="P26" s="25"/>
      <c r="Q26" s="25"/>
      <c r="R26" s="25"/>
      <c r="S26" s="19"/>
      <c r="U26" s="47"/>
      <c r="V26" s="95"/>
      <c r="W26" s="95"/>
      <c r="X26" s="49"/>
      <c r="Y26" s="49"/>
      <c r="Z26" s="96"/>
      <c r="AA26" s="96"/>
      <c r="AB26" s="50"/>
      <c r="AC26" s="50"/>
      <c r="AD26" s="25"/>
      <c r="AE26" s="25"/>
      <c r="AF26" s="25"/>
      <c r="AG26" s="25"/>
      <c r="AH26" s="57"/>
      <c r="AI26" s="25"/>
      <c r="AJ26" s="25"/>
      <c r="AK26" s="25"/>
      <c r="AL26" s="25"/>
    </row>
    <row r="27" spans="2:38" ht="13.5">
      <c r="B27" s="26" t="s">
        <v>30</v>
      </c>
      <c r="C27" s="65">
        <v>116964</v>
      </c>
      <c r="D27" s="66"/>
      <c r="E27" s="27">
        <v>56873</v>
      </c>
      <c r="F27" s="28">
        <v>60091</v>
      </c>
      <c r="G27" s="67">
        <f>IF(C27="","",IF(C27=0,"- ",ROUND(C27*100/C15,2)))</f>
        <v>8.38</v>
      </c>
      <c r="H27" s="68"/>
      <c r="I27" s="29">
        <f>IF(E27="","",IF(E27=0,"- ",ROUND(E27*100/C15,2)))</f>
        <v>4.08</v>
      </c>
      <c r="J27" s="30">
        <f>IF(F27="","",IF(F27=0,"- ",ROUND(F27*100/C15,2)))</f>
        <v>4.31</v>
      </c>
      <c r="K27" s="18"/>
      <c r="L27" s="25"/>
      <c r="M27" s="25"/>
      <c r="N27" s="25"/>
      <c r="O27" s="32">
        <v>50</v>
      </c>
      <c r="P27" s="25"/>
      <c r="Q27" s="25"/>
      <c r="R27" s="25"/>
      <c r="S27" s="19"/>
      <c r="U27" s="47"/>
      <c r="V27" s="95"/>
      <c r="W27" s="95"/>
      <c r="X27" s="49"/>
      <c r="Y27" s="49"/>
      <c r="Z27" s="96"/>
      <c r="AA27" s="96"/>
      <c r="AB27" s="50"/>
      <c r="AC27" s="50"/>
      <c r="AD27" s="25"/>
      <c r="AE27" s="25"/>
      <c r="AF27" s="25"/>
      <c r="AG27" s="25"/>
      <c r="AH27" s="57"/>
      <c r="AI27" s="25"/>
      <c r="AJ27" s="25"/>
      <c r="AK27" s="25"/>
      <c r="AL27" s="25"/>
    </row>
    <row r="28" spans="2:38" ht="13.5">
      <c r="B28" s="26" t="s">
        <v>31</v>
      </c>
      <c r="C28" s="65">
        <v>97077</v>
      </c>
      <c r="D28" s="66"/>
      <c r="E28" s="27">
        <v>45830</v>
      </c>
      <c r="F28" s="28">
        <v>51247</v>
      </c>
      <c r="G28" s="67">
        <f>IF(C28="","",IF(C28=0,"- ",ROUND(C28*100/C15,2)))</f>
        <v>6.96</v>
      </c>
      <c r="H28" s="68"/>
      <c r="I28" s="29">
        <f>IF(E28="","",IF(E28=0,"- ",ROUND(E28*100/C15,2)))</f>
        <v>3.28</v>
      </c>
      <c r="J28" s="30">
        <f>IF(F28="","",IF(F28=0,"- ",ROUND(F28*100/C15,2)))</f>
        <v>3.67</v>
      </c>
      <c r="K28" s="18"/>
      <c r="L28" s="25"/>
      <c r="M28" s="25"/>
      <c r="N28" s="25"/>
      <c r="O28" s="32">
        <v>45</v>
      </c>
      <c r="P28" s="25"/>
      <c r="Q28" s="25"/>
      <c r="R28" s="25"/>
      <c r="S28" s="19"/>
      <c r="U28" s="47"/>
      <c r="V28" s="95"/>
      <c r="W28" s="95"/>
      <c r="X28" s="49"/>
      <c r="Y28" s="49"/>
      <c r="Z28" s="96"/>
      <c r="AA28" s="96"/>
      <c r="AB28" s="50"/>
      <c r="AC28" s="50"/>
      <c r="AD28" s="25"/>
      <c r="AE28" s="25"/>
      <c r="AF28" s="25"/>
      <c r="AG28" s="25"/>
      <c r="AH28" s="57"/>
      <c r="AI28" s="25"/>
      <c r="AJ28" s="25"/>
      <c r="AK28" s="25"/>
      <c r="AL28" s="25"/>
    </row>
    <row r="29" spans="2:38" ht="13.5">
      <c r="B29" s="26" t="s">
        <v>32</v>
      </c>
      <c r="C29" s="65">
        <v>82063</v>
      </c>
      <c r="D29" s="66"/>
      <c r="E29" s="27">
        <v>38245</v>
      </c>
      <c r="F29" s="28">
        <v>43818</v>
      </c>
      <c r="G29" s="67">
        <f>IF(C29="","",IF(C29=0,"- ",ROUND(C29*100/C15,2)))</f>
        <v>5.88</v>
      </c>
      <c r="H29" s="68"/>
      <c r="I29" s="29">
        <f>IF(E29="","",IF(E29=0,"- ",ROUND(E29*100/C15,2)))</f>
        <v>2.74</v>
      </c>
      <c r="J29" s="30">
        <f>IF(F29="","",IF(F29=0,"- ",ROUND(F29*100/C15,2)))</f>
        <v>3.14</v>
      </c>
      <c r="K29" s="18"/>
      <c r="L29" s="25"/>
      <c r="M29" s="25"/>
      <c r="N29" s="25"/>
      <c r="O29" s="32">
        <v>40</v>
      </c>
      <c r="P29" s="25"/>
      <c r="Q29" s="25"/>
      <c r="R29" s="25"/>
      <c r="S29" s="19"/>
      <c r="U29" s="47"/>
      <c r="V29" s="95"/>
      <c r="W29" s="95"/>
      <c r="X29" s="49"/>
      <c r="Y29" s="49"/>
      <c r="Z29" s="96"/>
      <c r="AA29" s="96"/>
      <c r="AB29" s="50"/>
      <c r="AC29" s="50"/>
      <c r="AD29" s="25"/>
      <c r="AE29" s="25"/>
      <c r="AF29" s="25"/>
      <c r="AG29" s="25"/>
      <c r="AH29" s="57"/>
      <c r="AI29" s="25"/>
      <c r="AJ29" s="25"/>
      <c r="AK29" s="25"/>
      <c r="AL29" s="25"/>
    </row>
    <row r="30" spans="2:38" ht="13.5">
      <c r="B30" s="26" t="s">
        <v>33</v>
      </c>
      <c r="C30" s="65">
        <v>73510</v>
      </c>
      <c r="D30" s="66"/>
      <c r="E30" s="27">
        <v>33285</v>
      </c>
      <c r="F30" s="28">
        <v>40225</v>
      </c>
      <c r="G30" s="67">
        <f>IF(C30="","",IF(C30=0,"- ",ROUND(C30*100/C15,2)))</f>
        <v>5.27</v>
      </c>
      <c r="H30" s="68"/>
      <c r="I30" s="29">
        <f>IF(E30="","",IF(E30=0,"- ",ROUND(E30*100/C15,2)))</f>
        <v>2.39</v>
      </c>
      <c r="J30" s="30">
        <f>IF(F30="","",IF(F30=0,"- ",ROUND(F30*100/C15,2)))</f>
        <v>2.88</v>
      </c>
      <c r="K30" s="18"/>
      <c r="L30" s="25"/>
      <c r="M30" s="25"/>
      <c r="N30" s="25"/>
      <c r="O30" s="32">
        <v>35</v>
      </c>
      <c r="P30" s="25"/>
      <c r="Q30" s="25"/>
      <c r="R30" s="25"/>
      <c r="S30" s="19"/>
      <c r="U30" s="47"/>
      <c r="V30" s="95"/>
      <c r="W30" s="95"/>
      <c r="X30" s="49"/>
      <c r="Y30" s="49"/>
      <c r="Z30" s="96"/>
      <c r="AA30" s="96"/>
      <c r="AB30" s="50"/>
      <c r="AC30" s="50"/>
      <c r="AD30" s="25"/>
      <c r="AE30" s="25"/>
      <c r="AF30" s="25"/>
      <c r="AG30" s="25"/>
      <c r="AH30" s="57"/>
      <c r="AI30" s="25"/>
      <c r="AJ30" s="25"/>
      <c r="AK30" s="25"/>
      <c r="AL30" s="25"/>
    </row>
    <row r="31" spans="2:38" ht="13.5">
      <c r="B31" s="26" t="s">
        <v>34</v>
      </c>
      <c r="C31" s="65">
        <v>56189</v>
      </c>
      <c r="D31" s="66"/>
      <c r="E31" s="27">
        <v>23073</v>
      </c>
      <c r="F31" s="28">
        <v>33116</v>
      </c>
      <c r="G31" s="67">
        <f>IF(C31="","",IF(C31=0,"- ",ROUND(C31*100/C15,2)))</f>
        <v>4.03</v>
      </c>
      <c r="H31" s="68"/>
      <c r="I31" s="29">
        <f>IF(E31="","",IF(E31=0,"- ",ROUND(E31*100/C15,2)))</f>
        <v>1.65</v>
      </c>
      <c r="J31" s="30">
        <f>IF(F31="","",IF(F31=0,"- ",ROUND(F31*100/C15,2)))</f>
        <v>2.37</v>
      </c>
      <c r="K31" s="18"/>
      <c r="L31" s="25"/>
      <c r="M31" s="25"/>
      <c r="N31" s="25"/>
      <c r="O31" s="32">
        <v>30</v>
      </c>
      <c r="P31" s="25"/>
      <c r="Q31" s="25"/>
      <c r="R31" s="25"/>
      <c r="S31" s="19"/>
      <c r="U31" s="47"/>
      <c r="V31" s="95"/>
      <c r="W31" s="95"/>
      <c r="X31" s="49"/>
      <c r="Y31" s="49"/>
      <c r="Z31" s="96"/>
      <c r="AA31" s="96"/>
      <c r="AB31" s="50"/>
      <c r="AC31" s="50"/>
      <c r="AD31" s="25"/>
      <c r="AE31" s="25"/>
      <c r="AF31" s="25"/>
      <c r="AG31" s="25"/>
      <c r="AH31" s="57"/>
      <c r="AI31" s="25"/>
      <c r="AJ31" s="25"/>
      <c r="AK31" s="25"/>
      <c r="AL31" s="25"/>
    </row>
    <row r="32" spans="2:38" ht="13.5">
      <c r="B32" s="26" t="s">
        <v>35</v>
      </c>
      <c r="C32" s="65">
        <v>37024</v>
      </c>
      <c r="D32" s="66"/>
      <c r="E32" s="27">
        <v>12249</v>
      </c>
      <c r="F32" s="28">
        <v>24775</v>
      </c>
      <c r="G32" s="67">
        <f>IF(C32="","",IF(C32=0,"- ",ROUND(C32*100/C15,2)))</f>
        <v>2.65</v>
      </c>
      <c r="H32" s="68"/>
      <c r="I32" s="29">
        <f>IF(E32="","",IF(E32=0,"- ",ROUND(E32*100/C15,2)))</f>
        <v>0.88</v>
      </c>
      <c r="J32" s="30">
        <f>IF(F32="","",IF(F32=0,"- ",ROUND(F32*100/C15,2)))</f>
        <v>1.78</v>
      </c>
      <c r="K32" s="18"/>
      <c r="L32" s="25"/>
      <c r="M32" s="25"/>
      <c r="N32" s="25"/>
      <c r="O32" s="32">
        <v>25</v>
      </c>
      <c r="P32" s="25"/>
      <c r="Q32" s="25"/>
      <c r="R32" s="25"/>
      <c r="S32" s="19"/>
      <c r="U32" s="47"/>
      <c r="V32" s="95"/>
      <c r="W32" s="95"/>
      <c r="X32" s="49"/>
      <c r="Y32" s="49"/>
      <c r="Z32" s="96"/>
      <c r="AA32" s="96"/>
      <c r="AB32" s="50"/>
      <c r="AC32" s="50"/>
      <c r="AD32" s="25"/>
      <c r="AE32" s="25"/>
      <c r="AF32" s="25"/>
      <c r="AG32" s="25"/>
      <c r="AH32" s="57"/>
      <c r="AI32" s="25"/>
      <c r="AJ32" s="25"/>
      <c r="AK32" s="25"/>
      <c r="AL32" s="25"/>
    </row>
    <row r="33" spans="2:38" ht="13.5">
      <c r="B33" s="26" t="s">
        <v>36</v>
      </c>
      <c r="C33" s="65">
        <v>20992</v>
      </c>
      <c r="D33" s="66"/>
      <c r="E33" s="27">
        <v>5722</v>
      </c>
      <c r="F33" s="28">
        <v>15270</v>
      </c>
      <c r="G33" s="67">
        <f>IF(C33="","",IF(C33=0,"- ",ROUND(C33*100/C15,2)))</f>
        <v>1.5</v>
      </c>
      <c r="H33" s="68"/>
      <c r="I33" s="29">
        <f>IF(E33="","",IF(E33=0,"- ",ROUND(E33*100/C15,2)))</f>
        <v>0.41</v>
      </c>
      <c r="J33" s="30">
        <f>IF(F33="","",IF(F33=0,"- ",ROUND(F33*100/C15,2)))</f>
        <v>1.09</v>
      </c>
      <c r="K33" s="18"/>
      <c r="L33" s="25"/>
      <c r="M33" s="25"/>
      <c r="N33" s="25"/>
      <c r="O33" s="32">
        <v>20</v>
      </c>
      <c r="P33" s="25"/>
      <c r="Q33" s="25"/>
      <c r="R33" s="25"/>
      <c r="S33" s="19"/>
      <c r="U33" s="47"/>
      <c r="V33" s="95"/>
      <c r="W33" s="95"/>
      <c r="X33" s="49"/>
      <c r="Y33" s="49"/>
      <c r="Z33" s="96"/>
      <c r="AA33" s="96"/>
      <c r="AB33" s="50"/>
      <c r="AC33" s="50"/>
      <c r="AD33" s="25"/>
      <c r="AE33" s="25"/>
      <c r="AF33" s="25"/>
      <c r="AG33" s="25"/>
      <c r="AH33" s="57"/>
      <c r="AI33" s="25"/>
      <c r="AJ33" s="25"/>
      <c r="AK33" s="25"/>
      <c r="AL33" s="25"/>
    </row>
    <row r="34" spans="2:38" ht="13.5">
      <c r="B34" s="26" t="s">
        <v>37</v>
      </c>
      <c r="C34" s="65">
        <v>10417</v>
      </c>
      <c r="D34" s="66"/>
      <c r="E34" s="27">
        <v>2463</v>
      </c>
      <c r="F34" s="28">
        <v>7954</v>
      </c>
      <c r="G34" s="67">
        <f>IF(C34="","",IF(C34=0,"- ",ROUND(C34*100/C15,2)))</f>
        <v>0.75</v>
      </c>
      <c r="H34" s="68"/>
      <c r="I34" s="29">
        <f>IF(E34="","",IF(E34=0,"- ",ROUND(E34*100/C15,2)))</f>
        <v>0.18</v>
      </c>
      <c r="J34" s="30">
        <f>IF(F34="","",IF(F34=0,"- ",ROUND(F34*100/C15,2)))</f>
        <v>0.57</v>
      </c>
      <c r="K34" s="18"/>
      <c r="L34" s="25"/>
      <c r="M34" s="25"/>
      <c r="N34" s="25"/>
      <c r="O34" s="32">
        <v>15</v>
      </c>
      <c r="P34" s="25"/>
      <c r="Q34" s="25"/>
      <c r="R34" s="25"/>
      <c r="S34" s="19"/>
      <c r="U34" s="47"/>
      <c r="V34" s="95"/>
      <c r="W34" s="95"/>
      <c r="X34" s="49"/>
      <c r="Y34" s="49"/>
      <c r="Z34" s="96"/>
      <c r="AA34" s="96"/>
      <c r="AB34" s="50"/>
      <c r="AC34" s="50"/>
      <c r="AD34" s="25"/>
      <c r="AE34" s="25"/>
      <c r="AF34" s="25"/>
      <c r="AG34" s="25"/>
      <c r="AH34" s="57"/>
      <c r="AI34" s="25"/>
      <c r="AJ34" s="25"/>
      <c r="AK34" s="25"/>
      <c r="AL34" s="25"/>
    </row>
    <row r="35" spans="2:38" ht="13.5">
      <c r="B35" s="26" t="s">
        <v>38</v>
      </c>
      <c r="C35" s="65">
        <v>2850</v>
      </c>
      <c r="D35" s="66"/>
      <c r="E35" s="27">
        <v>575</v>
      </c>
      <c r="F35" s="28">
        <v>2275</v>
      </c>
      <c r="G35" s="67">
        <f>IF(C35="","",IF(C35=0,"- ",ROUND(C35*100/C15,2)))</f>
        <v>0.2</v>
      </c>
      <c r="H35" s="68"/>
      <c r="I35" s="29">
        <f>IF(E35="","",IF(E35=0,"- ",ROUND(E35*100/C15,2)))</f>
        <v>0.04</v>
      </c>
      <c r="J35" s="30">
        <f>IF(F35="","",IF(F35=0,"- ",ROUND(F35*100/C15,2)))</f>
        <v>0.16</v>
      </c>
      <c r="K35" s="18"/>
      <c r="L35" s="25"/>
      <c r="M35" s="25"/>
      <c r="N35" s="25"/>
      <c r="O35" s="32">
        <v>10</v>
      </c>
      <c r="P35" s="25"/>
      <c r="Q35" s="25"/>
      <c r="R35" s="25"/>
      <c r="S35" s="19"/>
      <c r="U35" s="47"/>
      <c r="V35" s="95"/>
      <c r="W35" s="95"/>
      <c r="X35" s="49"/>
      <c r="Y35" s="49"/>
      <c r="Z35" s="96"/>
      <c r="AA35" s="96"/>
      <c r="AB35" s="50"/>
      <c r="AC35" s="50"/>
      <c r="AD35" s="25"/>
      <c r="AE35" s="25"/>
      <c r="AF35" s="25"/>
      <c r="AG35" s="25"/>
      <c r="AH35" s="57"/>
      <c r="AI35" s="25"/>
      <c r="AJ35" s="25"/>
      <c r="AK35" s="25"/>
      <c r="AL35" s="25"/>
    </row>
    <row r="36" spans="2:38" ht="13.5">
      <c r="B36" s="26" t="s">
        <v>39</v>
      </c>
      <c r="C36" s="65">
        <v>411</v>
      </c>
      <c r="D36" s="66"/>
      <c r="E36" s="27">
        <v>74</v>
      </c>
      <c r="F36" s="28">
        <v>337</v>
      </c>
      <c r="G36" s="67">
        <f>IF(C36="","",IF(C36=0,"- ",ROUND(C36*100/C15,2)))</f>
        <v>0.03</v>
      </c>
      <c r="H36" s="68"/>
      <c r="I36" s="29">
        <f>IF(E36="","",IF(E36=0,"- ",ROUND(E36*100/C15,2)))</f>
        <v>0.01</v>
      </c>
      <c r="J36" s="30">
        <f>IF(F36="","",IF(F36=0,"- ",ROUND(F36*100/C15,2)))</f>
        <v>0.02</v>
      </c>
      <c r="K36" s="18"/>
      <c r="L36" s="25"/>
      <c r="M36" s="25"/>
      <c r="N36" s="25"/>
      <c r="O36" s="32">
        <v>5</v>
      </c>
      <c r="P36" s="25"/>
      <c r="Q36" s="25"/>
      <c r="R36" s="25"/>
      <c r="S36" s="19"/>
      <c r="U36" s="47"/>
      <c r="V36" s="95"/>
      <c r="W36" s="95"/>
      <c r="X36" s="49"/>
      <c r="Y36" s="49"/>
      <c r="Z36" s="96"/>
      <c r="AA36" s="96"/>
      <c r="AB36" s="50"/>
      <c r="AC36" s="50"/>
      <c r="AD36" s="25"/>
      <c r="AE36" s="25"/>
      <c r="AF36" s="25"/>
      <c r="AG36" s="25"/>
      <c r="AH36" s="57"/>
      <c r="AI36" s="25"/>
      <c r="AJ36" s="25"/>
      <c r="AK36" s="25"/>
      <c r="AL36" s="25"/>
    </row>
    <row r="37" spans="2:38" ht="13.5">
      <c r="B37" s="33" t="s">
        <v>40</v>
      </c>
      <c r="C37" s="59">
        <f>IF(C15="","",+C15-SUM(C16:C36))</f>
        <v>4</v>
      </c>
      <c r="D37" s="60"/>
      <c r="E37" s="34">
        <f>IF(E15="","",+E15-SUM(E16:E36))</f>
        <v>0</v>
      </c>
      <c r="F37" s="35">
        <f>IF(F15="","",+F15-SUM(F16:F36))</f>
        <v>4</v>
      </c>
      <c r="G37" s="61">
        <f>IF(C37="","",IF(C37=0,"- ",ROUND(C37*100/C15,2)))</f>
        <v>0</v>
      </c>
      <c r="H37" s="62"/>
      <c r="I37" s="36" t="str">
        <f>IF(E37="","",IF(E37=0,"- ",ROUND(E37*100/C15,2)))</f>
        <v>- </v>
      </c>
      <c r="J37" s="37">
        <f>IF(F37="","",IF(F37=0,"- ",ROUND(F37*100/C15,2)))</f>
        <v>0</v>
      </c>
      <c r="K37" s="18"/>
      <c r="L37" s="25"/>
      <c r="M37" s="25"/>
      <c r="N37" s="25"/>
      <c r="O37" s="32">
        <v>0</v>
      </c>
      <c r="P37" s="25"/>
      <c r="Q37" s="25"/>
      <c r="R37" s="25"/>
      <c r="S37" s="19"/>
      <c r="U37" s="47"/>
      <c r="V37" s="95"/>
      <c r="W37" s="95"/>
      <c r="X37" s="48"/>
      <c r="Y37" s="48"/>
      <c r="Z37" s="96"/>
      <c r="AA37" s="96"/>
      <c r="AB37" s="50"/>
      <c r="AC37" s="50"/>
      <c r="AD37" s="25"/>
      <c r="AE37" s="25"/>
      <c r="AF37" s="25"/>
      <c r="AG37" s="25"/>
      <c r="AH37" s="57"/>
      <c r="AI37" s="25"/>
      <c r="AJ37" s="25"/>
      <c r="AK37" s="25"/>
      <c r="AL37" s="25"/>
    </row>
    <row r="38" spans="2:38" ht="13.5">
      <c r="B38" s="38" t="s">
        <v>41</v>
      </c>
      <c r="C38" s="69"/>
      <c r="D38" s="70"/>
      <c r="E38" s="39"/>
      <c r="F38" s="39"/>
      <c r="G38" s="71"/>
      <c r="H38" s="72"/>
      <c r="I38" s="40"/>
      <c r="J38" s="41"/>
      <c r="K38" s="18"/>
      <c r="L38" s="25"/>
      <c r="M38" s="25"/>
      <c r="N38" s="25"/>
      <c r="O38" s="25"/>
      <c r="P38" s="25"/>
      <c r="Q38" s="25"/>
      <c r="R38" s="25"/>
      <c r="S38" s="19"/>
      <c r="U38" s="25"/>
      <c r="V38" s="97"/>
      <c r="W38" s="97"/>
      <c r="X38" s="52"/>
      <c r="Y38" s="52"/>
      <c r="Z38" s="98"/>
      <c r="AA38" s="98"/>
      <c r="AB38" s="58"/>
      <c r="AC38" s="58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2:38" ht="13.5">
      <c r="B39" s="26" t="s">
        <v>42</v>
      </c>
      <c r="C39" s="65">
        <v>177069</v>
      </c>
      <c r="D39" s="66"/>
      <c r="E39" s="27">
        <v>90457</v>
      </c>
      <c r="F39" s="28">
        <v>86612</v>
      </c>
      <c r="G39" s="67">
        <f>IF(C39="","",IF(C39=0,"- ",ROUND(C39*100/C15,2)))</f>
        <v>12.69</v>
      </c>
      <c r="H39" s="68"/>
      <c r="I39" s="29">
        <f>IF(E39="","",IF(E39=0,"- ",ROUND(E39*100/C15,2)))</f>
        <v>6.48</v>
      </c>
      <c r="J39" s="30">
        <f>IF(F39="","",IF(F39=0,"- ",ROUND(F39*100/C15,2)))</f>
        <v>6.21</v>
      </c>
      <c r="K39" s="18"/>
      <c r="L39" s="25"/>
      <c r="M39" s="25"/>
      <c r="N39" s="25"/>
      <c r="O39" s="25"/>
      <c r="P39" s="25"/>
      <c r="Q39" s="25"/>
      <c r="R39" s="25"/>
      <c r="S39" s="19"/>
      <c r="U39" s="47"/>
      <c r="V39" s="95"/>
      <c r="W39" s="95"/>
      <c r="X39" s="49"/>
      <c r="Y39" s="49"/>
      <c r="Z39" s="96"/>
      <c r="AA39" s="96"/>
      <c r="AB39" s="50"/>
      <c r="AC39" s="50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3.5">
      <c r="B40" s="26" t="s">
        <v>43</v>
      </c>
      <c r="C40" s="65">
        <v>934683</v>
      </c>
      <c r="D40" s="66"/>
      <c r="E40" s="27">
        <v>460720</v>
      </c>
      <c r="F40" s="28">
        <v>473963</v>
      </c>
      <c r="G40" s="67">
        <f>IF(C40="","",IF(C40=0,"- ",ROUND(C40*100/C15,2)))</f>
        <v>66.99</v>
      </c>
      <c r="H40" s="68"/>
      <c r="I40" s="29">
        <f>IF(E40="","",IF(E40=0,"- ",ROUND(E40*100/C15,2)))</f>
        <v>33.02</v>
      </c>
      <c r="J40" s="30">
        <f>IF(F40="","",IF(F40=0,"- ",ROUND(F40*100/C15,2)))</f>
        <v>33.97</v>
      </c>
      <c r="K40" s="18"/>
      <c r="L40" s="25"/>
      <c r="M40" s="25"/>
      <c r="N40" s="25"/>
      <c r="O40" s="25"/>
      <c r="P40" s="25"/>
      <c r="Q40" s="25"/>
      <c r="R40" s="25"/>
      <c r="S40" s="19"/>
      <c r="U40" s="47"/>
      <c r="V40" s="95"/>
      <c r="W40" s="95"/>
      <c r="X40" s="49"/>
      <c r="Y40" s="49"/>
      <c r="Z40" s="96"/>
      <c r="AA40" s="96"/>
      <c r="AB40" s="50"/>
      <c r="AC40" s="50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2:38" ht="13.5">
      <c r="B41" s="33" t="s">
        <v>44</v>
      </c>
      <c r="C41" s="59">
        <v>283456</v>
      </c>
      <c r="D41" s="60"/>
      <c r="E41" s="42">
        <v>115686</v>
      </c>
      <c r="F41" s="43">
        <v>167770</v>
      </c>
      <c r="G41" s="61">
        <f>IF(C41="","",IF(C41=0,"- ",ROUND(C41*100/C15,2)))</f>
        <v>20.32</v>
      </c>
      <c r="H41" s="62"/>
      <c r="I41" s="36">
        <f>IF(E41="","",IF(E41=0,"- ",ROUND(E41*100/C15,2)))</f>
        <v>8.29</v>
      </c>
      <c r="J41" s="37">
        <f>IF(F41="","",IF(F41=0,"- ",ROUND(F41*100/C15,2)))</f>
        <v>12.02</v>
      </c>
      <c r="K41" s="44"/>
      <c r="L41" s="45"/>
      <c r="M41" s="45"/>
      <c r="N41" s="45"/>
      <c r="O41" s="45"/>
      <c r="P41" s="45"/>
      <c r="Q41" s="45"/>
      <c r="R41" s="45"/>
      <c r="S41" s="46"/>
      <c r="U41" s="47"/>
      <c r="V41" s="95"/>
      <c r="W41" s="95"/>
      <c r="X41" s="49"/>
      <c r="Y41" s="49"/>
      <c r="Z41" s="96"/>
      <c r="AA41" s="96"/>
      <c r="AB41" s="50"/>
      <c r="AC41" s="50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2:38" ht="13.5">
      <c r="B42" s="47"/>
      <c r="C42" s="48"/>
      <c r="D42" s="48"/>
      <c r="E42" s="49"/>
      <c r="F42" s="49"/>
      <c r="G42" s="50"/>
      <c r="H42" s="50"/>
      <c r="I42" s="50"/>
      <c r="J42" s="50"/>
      <c r="K42" s="25"/>
      <c r="L42" s="25"/>
      <c r="M42" s="25"/>
      <c r="N42" s="25"/>
      <c r="O42" s="25"/>
      <c r="P42" s="25"/>
      <c r="Q42" s="25"/>
      <c r="R42" s="25"/>
      <c r="S42" s="25"/>
      <c r="U42" s="47"/>
      <c r="V42" s="48"/>
      <c r="W42" s="48"/>
      <c r="X42" s="49"/>
      <c r="Y42" s="49"/>
      <c r="Z42" s="50"/>
      <c r="AA42" s="50"/>
      <c r="AB42" s="50"/>
      <c r="AC42" s="50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2:38" ht="13.5">
      <c r="B43" s="47"/>
      <c r="C43" s="51"/>
      <c r="D43" s="51"/>
      <c r="E43" s="52"/>
      <c r="F43" s="52"/>
      <c r="G43" s="53"/>
      <c r="H43" s="53"/>
      <c r="I43" s="54"/>
      <c r="J43" s="54"/>
      <c r="K43" s="25"/>
      <c r="L43" s="25"/>
      <c r="M43" s="25"/>
      <c r="N43" s="25"/>
      <c r="O43" s="25"/>
      <c r="P43" s="25"/>
      <c r="Q43" s="25"/>
      <c r="R43" s="25"/>
      <c r="S43" s="25"/>
      <c r="U43" s="47"/>
      <c r="V43" s="51"/>
      <c r="W43" s="51"/>
      <c r="X43" s="52"/>
      <c r="Y43" s="52"/>
      <c r="Z43" s="53"/>
      <c r="AA43" s="53"/>
      <c r="AB43" s="54"/>
      <c r="AC43" s="54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3.5" customHeight="1">
      <c r="B44" s="86" t="s">
        <v>62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</row>
    <row r="45" spans="2:38" ht="13.5" customHeigh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</row>
    <row r="46" spans="2:38" ht="13.5" customHeight="1">
      <c r="B46" s="2"/>
      <c r="C46" s="3"/>
      <c r="D46" s="3"/>
      <c r="E46" s="3"/>
      <c r="F46" s="79" t="s">
        <v>0</v>
      </c>
      <c r="G46" s="80"/>
      <c r="H46" s="80"/>
      <c r="I46" s="80"/>
      <c r="J46" s="80"/>
      <c r="K46" s="80"/>
      <c r="L46" s="80"/>
      <c r="M46" s="80"/>
      <c r="N46" s="80"/>
      <c r="O46" s="81"/>
      <c r="P46" s="3"/>
      <c r="Q46" s="3"/>
      <c r="R46" s="3"/>
      <c r="S46" s="4"/>
      <c r="U46" s="56"/>
      <c r="V46" s="56"/>
      <c r="W46" s="56"/>
      <c r="X46" s="56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56"/>
      <c r="AJ46" s="56"/>
      <c r="AK46" s="56"/>
      <c r="AL46" s="56"/>
    </row>
    <row r="47" spans="2:38" ht="13.5" customHeight="1">
      <c r="B47" s="5"/>
      <c r="C47" s="6"/>
      <c r="D47" s="6"/>
      <c r="E47" s="6"/>
      <c r="F47" s="79"/>
      <c r="G47" s="80"/>
      <c r="H47" s="80"/>
      <c r="I47" s="80"/>
      <c r="J47" s="80"/>
      <c r="K47" s="80"/>
      <c r="L47" s="80"/>
      <c r="M47" s="80"/>
      <c r="N47" s="80"/>
      <c r="O47" s="81"/>
      <c r="P47" s="6"/>
      <c r="Q47" s="6"/>
      <c r="R47" s="6"/>
      <c r="S47" s="7"/>
      <c r="U47" s="56"/>
      <c r="V47" s="56"/>
      <c r="W47" s="56"/>
      <c r="X47" s="56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56"/>
      <c r="AJ47" s="56"/>
      <c r="AK47" s="56"/>
      <c r="AL47" s="56"/>
    </row>
    <row r="48" spans="2:38" ht="13.5">
      <c r="B48" s="84" t="s">
        <v>1</v>
      </c>
      <c r="C48" s="84"/>
      <c r="D48" s="8"/>
      <c r="E48" s="9"/>
      <c r="F48" s="89" t="s">
        <v>2</v>
      </c>
      <c r="G48" s="90"/>
      <c r="H48" s="90"/>
      <c r="I48" s="90"/>
      <c r="J48" s="90"/>
      <c r="K48" s="90"/>
      <c r="L48" s="90"/>
      <c r="M48" s="90"/>
      <c r="N48" s="90"/>
      <c r="O48" s="91"/>
      <c r="P48" s="9"/>
      <c r="Q48" s="10"/>
      <c r="R48" s="92" t="s">
        <v>3</v>
      </c>
      <c r="S48" s="92"/>
      <c r="U48" s="100"/>
      <c r="V48" s="100"/>
      <c r="W48" s="56"/>
      <c r="X48" s="25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25"/>
      <c r="AJ48" s="25"/>
      <c r="AK48" s="100"/>
      <c r="AL48" s="100"/>
    </row>
    <row r="49" spans="2:38" ht="13.5">
      <c r="B49" s="82"/>
      <c r="C49" s="82"/>
      <c r="D49" s="82" t="s">
        <v>4</v>
      </c>
      <c r="E49" s="82"/>
      <c r="F49" s="82" t="s">
        <v>5</v>
      </c>
      <c r="G49" s="82"/>
      <c r="H49" s="82" t="s">
        <v>6</v>
      </c>
      <c r="I49" s="82"/>
      <c r="J49" s="82" t="s">
        <v>7</v>
      </c>
      <c r="K49" s="82"/>
      <c r="L49" s="82" t="s">
        <v>8</v>
      </c>
      <c r="M49" s="82"/>
      <c r="N49" s="82" t="s">
        <v>9</v>
      </c>
      <c r="O49" s="82"/>
      <c r="P49" s="82" t="s">
        <v>10</v>
      </c>
      <c r="Q49" s="82"/>
      <c r="R49" s="84" t="s">
        <v>11</v>
      </c>
      <c r="S49" s="85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1"/>
    </row>
    <row r="50" spans="2:38" ht="13.5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4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25"/>
    </row>
    <row r="51" spans="2:38" ht="13.5">
      <c r="B51" s="77">
        <v>631859</v>
      </c>
      <c r="C51" s="77"/>
      <c r="D51" s="77">
        <v>255683</v>
      </c>
      <c r="E51" s="77"/>
      <c r="F51" s="77">
        <v>156111</v>
      </c>
      <c r="G51" s="77"/>
      <c r="H51" s="77">
        <v>101296</v>
      </c>
      <c r="I51" s="77"/>
      <c r="J51" s="77">
        <v>82919</v>
      </c>
      <c r="K51" s="77"/>
      <c r="L51" s="77">
        <v>26861</v>
      </c>
      <c r="M51" s="77"/>
      <c r="N51" s="77">
        <v>6560</v>
      </c>
      <c r="O51" s="77"/>
      <c r="P51" s="77">
        <v>2429</v>
      </c>
      <c r="Q51" s="77"/>
      <c r="R51" s="78">
        <f>IF(C56="","",ROUND(C56/B51,2))</f>
        <v>2.21</v>
      </c>
      <c r="S51" s="78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8"/>
      <c r="AL51" s="98"/>
    </row>
    <row r="52" spans="2:38" ht="13.5" customHeight="1">
      <c r="B52" s="2"/>
      <c r="C52" s="3"/>
      <c r="D52" s="3"/>
      <c r="E52" s="3"/>
      <c r="F52" s="79" t="s">
        <v>12</v>
      </c>
      <c r="G52" s="80"/>
      <c r="H52" s="80"/>
      <c r="I52" s="80"/>
      <c r="J52" s="80"/>
      <c r="K52" s="80"/>
      <c r="L52" s="80"/>
      <c r="M52" s="80"/>
      <c r="N52" s="80"/>
      <c r="O52" s="81"/>
      <c r="P52" s="3"/>
      <c r="Q52" s="3"/>
      <c r="R52" s="3"/>
      <c r="S52" s="4"/>
      <c r="U52" s="56"/>
      <c r="V52" s="56"/>
      <c r="W52" s="56"/>
      <c r="X52" s="56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56"/>
      <c r="AJ52" s="56"/>
      <c r="AK52" s="56"/>
      <c r="AL52" s="56"/>
    </row>
    <row r="53" spans="2:38" ht="13.5" customHeight="1">
      <c r="B53" s="5"/>
      <c r="C53" s="6"/>
      <c r="D53" s="6"/>
      <c r="E53" s="6"/>
      <c r="F53" s="79"/>
      <c r="G53" s="80"/>
      <c r="H53" s="80"/>
      <c r="I53" s="80"/>
      <c r="J53" s="80"/>
      <c r="K53" s="80"/>
      <c r="L53" s="80"/>
      <c r="M53" s="80"/>
      <c r="N53" s="80"/>
      <c r="O53" s="81"/>
      <c r="P53" s="6"/>
      <c r="Q53" s="6"/>
      <c r="R53" s="6"/>
      <c r="S53" s="7"/>
      <c r="U53" s="56"/>
      <c r="V53" s="56"/>
      <c r="W53" s="56"/>
      <c r="X53" s="56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56"/>
      <c r="AJ53" s="56"/>
      <c r="AK53" s="56"/>
      <c r="AL53" s="56"/>
    </row>
    <row r="54" spans="2:38" ht="13.5">
      <c r="B54" s="15"/>
      <c r="C54" s="82" t="s">
        <v>13</v>
      </c>
      <c r="D54" s="82"/>
      <c r="E54" s="82"/>
      <c r="F54" s="82"/>
      <c r="G54" s="82" t="s">
        <v>14</v>
      </c>
      <c r="H54" s="82"/>
      <c r="I54" s="82"/>
      <c r="J54" s="82"/>
      <c r="K54" s="16"/>
      <c r="L54" s="83" t="s">
        <v>15</v>
      </c>
      <c r="M54" s="83"/>
      <c r="N54" s="83"/>
      <c r="O54" s="83"/>
      <c r="P54" s="83"/>
      <c r="Q54" s="83"/>
      <c r="R54" s="83"/>
      <c r="S54" s="14"/>
      <c r="U54" s="56"/>
      <c r="V54" s="100"/>
      <c r="W54" s="100"/>
      <c r="X54" s="100"/>
      <c r="Y54" s="100"/>
      <c r="Z54" s="100"/>
      <c r="AA54" s="100"/>
      <c r="AB54" s="100"/>
      <c r="AC54" s="100"/>
      <c r="AD54" s="25"/>
      <c r="AE54" s="100"/>
      <c r="AF54" s="100"/>
      <c r="AG54" s="100"/>
      <c r="AH54" s="100"/>
      <c r="AI54" s="100"/>
      <c r="AJ54" s="100"/>
      <c r="AK54" s="100"/>
      <c r="AL54" s="25"/>
    </row>
    <row r="55" spans="2:38" ht="13.5">
      <c r="B55" s="17"/>
      <c r="C55" s="82" t="s">
        <v>1</v>
      </c>
      <c r="D55" s="82"/>
      <c r="E55" s="11" t="s">
        <v>16</v>
      </c>
      <c r="F55" s="11" t="s">
        <v>17</v>
      </c>
      <c r="G55" s="82" t="s">
        <v>1</v>
      </c>
      <c r="H55" s="82"/>
      <c r="I55" s="11" t="s">
        <v>16</v>
      </c>
      <c r="J55" s="11" t="s">
        <v>17</v>
      </c>
      <c r="K55" s="18"/>
      <c r="L55" s="64"/>
      <c r="M55" s="64"/>
      <c r="N55" s="64"/>
      <c r="O55" s="64"/>
      <c r="P55" s="64"/>
      <c r="Q55" s="64"/>
      <c r="R55" s="64"/>
      <c r="S55" s="19"/>
      <c r="U55" s="56"/>
      <c r="V55" s="100"/>
      <c r="W55" s="100"/>
      <c r="X55" s="57"/>
      <c r="Y55" s="57"/>
      <c r="Z55" s="100"/>
      <c r="AA55" s="100"/>
      <c r="AB55" s="57"/>
      <c r="AC55" s="57"/>
      <c r="AD55" s="25"/>
      <c r="AE55" s="100"/>
      <c r="AF55" s="100"/>
      <c r="AG55" s="100"/>
      <c r="AH55" s="100"/>
      <c r="AI55" s="100"/>
      <c r="AJ55" s="100"/>
      <c r="AK55" s="100"/>
      <c r="AL55" s="25"/>
    </row>
    <row r="56" spans="2:38" ht="13.5">
      <c r="B56" s="20" t="s">
        <v>18</v>
      </c>
      <c r="C56" s="73">
        <v>1395004</v>
      </c>
      <c r="D56" s="74"/>
      <c r="E56" s="21">
        <v>666527</v>
      </c>
      <c r="F56" s="22">
        <v>728477</v>
      </c>
      <c r="G56" s="75">
        <f>IF(C56="","",IF(C56=0,"- ",ROUND(C56*100/C56,2)))</f>
        <v>100</v>
      </c>
      <c r="H56" s="76"/>
      <c r="I56" s="23">
        <f>IF(E56="","",IF(E56=0,"- ",ROUND(E56*100/C56,2)))</f>
        <v>47.78</v>
      </c>
      <c r="J56" s="24">
        <f>IF(F56="","",IF(F56=0,"- ",ROUND(F56*100/C56,2)))</f>
        <v>52.22</v>
      </c>
      <c r="K56" s="18"/>
      <c r="L56" s="25"/>
      <c r="M56" s="25"/>
      <c r="N56" s="25"/>
      <c r="P56" s="25"/>
      <c r="Q56" s="25"/>
      <c r="R56" s="25"/>
      <c r="S56" s="19"/>
      <c r="U56" s="47"/>
      <c r="V56" s="95"/>
      <c r="W56" s="95"/>
      <c r="X56" s="49"/>
      <c r="Y56" s="49"/>
      <c r="Z56" s="96"/>
      <c r="AA56" s="96"/>
      <c r="AB56" s="50"/>
      <c r="AC56" s="50"/>
      <c r="AD56" s="25"/>
      <c r="AE56" s="25"/>
      <c r="AF56" s="25"/>
      <c r="AG56" s="25"/>
      <c r="AH56" s="56"/>
      <c r="AI56" s="25"/>
      <c r="AJ56" s="25"/>
      <c r="AK56" s="25"/>
      <c r="AL56" s="25"/>
    </row>
    <row r="57" spans="2:38" ht="13.5">
      <c r="B57" s="26" t="s">
        <v>19</v>
      </c>
      <c r="C57" s="65">
        <v>57522</v>
      </c>
      <c r="D57" s="66"/>
      <c r="E57" s="27">
        <v>29413</v>
      </c>
      <c r="F57" s="28">
        <v>28109</v>
      </c>
      <c r="G57" s="67">
        <f>IF(C57="","",IF(C57=0,"- ",ROUND(C57*100/C56,2)))</f>
        <v>4.12</v>
      </c>
      <c r="H57" s="68"/>
      <c r="I57" s="29">
        <f>IF(E57="","",IF(E57=0,"- ",ROUND(E57*100/C56,2)))</f>
        <v>2.11</v>
      </c>
      <c r="J57" s="30">
        <f>IF(F57="","",IF(F57=0,"- ",ROUND(F57*100/C56,2)))</f>
        <v>2.01</v>
      </c>
      <c r="K57" s="18"/>
      <c r="L57" s="25"/>
      <c r="M57" s="25"/>
      <c r="N57" s="25"/>
      <c r="O57" s="25"/>
      <c r="P57" s="25"/>
      <c r="Q57" s="25"/>
      <c r="R57" s="25"/>
      <c r="S57" s="19"/>
      <c r="U57" s="47"/>
      <c r="V57" s="95"/>
      <c r="W57" s="95"/>
      <c r="X57" s="49"/>
      <c r="Y57" s="49"/>
      <c r="Z57" s="96"/>
      <c r="AA57" s="96"/>
      <c r="AB57" s="50"/>
      <c r="AC57" s="50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2:38" ht="13.5">
      <c r="B58" s="26" t="s">
        <v>20</v>
      </c>
      <c r="C58" s="65">
        <v>59939</v>
      </c>
      <c r="D58" s="66"/>
      <c r="E58" s="27">
        <v>30649</v>
      </c>
      <c r="F58" s="28">
        <v>29290</v>
      </c>
      <c r="G58" s="67">
        <f>IF(C58="","",IF(C58=0,"- ",ROUND(C58*100/C56,2)))</f>
        <v>4.3</v>
      </c>
      <c r="H58" s="68"/>
      <c r="I58" s="29">
        <f>IF(E58="","",IF(E58=0,"- ",ROUND(E58*100/C56,2)))</f>
        <v>2.2</v>
      </c>
      <c r="J58" s="30">
        <f>IF(F58="","",IF(F58=0,"- ",ROUND(F58*100/C56,2)))</f>
        <v>2.1</v>
      </c>
      <c r="K58" s="18"/>
      <c r="L58" s="25"/>
      <c r="M58" s="25"/>
      <c r="N58" s="25"/>
      <c r="O58" s="31">
        <v>100</v>
      </c>
      <c r="P58" s="25"/>
      <c r="Q58" s="25"/>
      <c r="R58" s="25"/>
      <c r="S58" s="19"/>
      <c r="U58" s="47"/>
      <c r="V58" s="95"/>
      <c r="W58" s="95"/>
      <c r="X58" s="49"/>
      <c r="Y58" s="49"/>
      <c r="Z58" s="96"/>
      <c r="AA58" s="96"/>
      <c r="AB58" s="50"/>
      <c r="AC58" s="50"/>
      <c r="AD58" s="25"/>
      <c r="AE58" s="25"/>
      <c r="AF58" s="25"/>
      <c r="AG58" s="25"/>
      <c r="AH58" s="57"/>
      <c r="AI58" s="25"/>
      <c r="AJ58" s="25"/>
      <c r="AK58" s="25"/>
      <c r="AL58" s="25"/>
    </row>
    <row r="59" spans="2:38" ht="13.5">
      <c r="B59" s="26" t="s">
        <v>21</v>
      </c>
      <c r="C59" s="65">
        <v>59090</v>
      </c>
      <c r="D59" s="66"/>
      <c r="E59" s="27">
        <v>30253</v>
      </c>
      <c r="F59" s="28">
        <v>28837</v>
      </c>
      <c r="G59" s="67">
        <f>IF(C59="","",IF(C59=0,"- ",ROUND(C59*100/C56,2)))</f>
        <v>4.24</v>
      </c>
      <c r="H59" s="68"/>
      <c r="I59" s="29">
        <f>IF(E59="","",IF(E59=0,"- ",ROUND(E59*100/C56,2)))</f>
        <v>2.17</v>
      </c>
      <c r="J59" s="30">
        <f>IF(F59="","",IF(F59=0,"- ",ROUND(F59*100/C56,2)))</f>
        <v>2.07</v>
      </c>
      <c r="K59" s="18"/>
      <c r="L59" s="25"/>
      <c r="M59" s="25"/>
      <c r="N59" s="25"/>
      <c r="O59" s="32">
        <v>95</v>
      </c>
      <c r="P59" s="25"/>
      <c r="Q59" s="25"/>
      <c r="R59" s="25"/>
      <c r="S59" s="19"/>
      <c r="U59" s="47"/>
      <c r="V59" s="95"/>
      <c r="W59" s="95"/>
      <c r="X59" s="49"/>
      <c r="Y59" s="49"/>
      <c r="Z59" s="96"/>
      <c r="AA59" s="96"/>
      <c r="AB59" s="50"/>
      <c r="AC59" s="50"/>
      <c r="AD59" s="25"/>
      <c r="AE59" s="25"/>
      <c r="AF59" s="25"/>
      <c r="AG59" s="25"/>
      <c r="AH59" s="57"/>
      <c r="AI59" s="25"/>
      <c r="AJ59" s="25"/>
      <c r="AK59" s="25"/>
      <c r="AL59" s="25"/>
    </row>
    <row r="60" spans="2:38" ht="13.5">
      <c r="B60" s="26" t="s">
        <v>22</v>
      </c>
      <c r="C60" s="65">
        <v>63544</v>
      </c>
      <c r="D60" s="66"/>
      <c r="E60" s="27">
        <v>32396</v>
      </c>
      <c r="F60" s="28">
        <v>31148</v>
      </c>
      <c r="G60" s="67">
        <f>IF(C60="","",IF(C60=0,"- ",ROUND(C60*100/C56,2)))</f>
        <v>4.56</v>
      </c>
      <c r="H60" s="68"/>
      <c r="I60" s="29">
        <f>IF(E60="","",IF(E60=0,"- ",ROUND(E60*100/C56,2)))</f>
        <v>2.32</v>
      </c>
      <c r="J60" s="30">
        <f>IF(F60="","",IF(F60=0,"- ",ROUND(F60*100/C56,2)))</f>
        <v>2.23</v>
      </c>
      <c r="K60" s="18"/>
      <c r="L60" s="25"/>
      <c r="M60" s="25"/>
      <c r="N60" s="25"/>
      <c r="O60" s="32">
        <v>90</v>
      </c>
      <c r="P60" s="25"/>
      <c r="Q60" s="25"/>
      <c r="R60" s="25"/>
      <c r="S60" s="19"/>
      <c r="U60" s="47"/>
      <c r="V60" s="95"/>
      <c r="W60" s="95"/>
      <c r="X60" s="49"/>
      <c r="Y60" s="49"/>
      <c r="Z60" s="96"/>
      <c r="AA60" s="96"/>
      <c r="AB60" s="50"/>
      <c r="AC60" s="50"/>
      <c r="AD60" s="25"/>
      <c r="AE60" s="25"/>
      <c r="AF60" s="25"/>
      <c r="AG60" s="25"/>
      <c r="AH60" s="57"/>
      <c r="AI60" s="25"/>
      <c r="AJ60" s="25"/>
      <c r="AK60" s="25"/>
      <c r="AL60" s="25"/>
    </row>
    <row r="61" spans="2:38" ht="13.5">
      <c r="B61" s="26" t="s">
        <v>23</v>
      </c>
      <c r="C61" s="65">
        <v>90176</v>
      </c>
      <c r="D61" s="66"/>
      <c r="E61" s="27">
        <v>45465</v>
      </c>
      <c r="F61" s="28">
        <v>44711</v>
      </c>
      <c r="G61" s="67">
        <f>IF(C61="","",IF(C61=0,"- ",ROUND(C61*100/C56,2)))</f>
        <v>6.46</v>
      </c>
      <c r="H61" s="68"/>
      <c r="I61" s="29">
        <f>IF(E61="","",IF(E61=0,"- ",ROUND(E61*100/C56,2)))</f>
        <v>3.26</v>
      </c>
      <c r="J61" s="30">
        <f>IF(F61="","",IF(F61=0,"- ",ROUND(F61*100/C56,2)))</f>
        <v>3.21</v>
      </c>
      <c r="K61" s="18"/>
      <c r="L61" s="25"/>
      <c r="M61" s="25"/>
      <c r="N61" s="25"/>
      <c r="O61" s="32">
        <v>85</v>
      </c>
      <c r="P61" s="25"/>
      <c r="Q61" s="25"/>
      <c r="R61" s="25"/>
      <c r="S61" s="19"/>
      <c r="U61" s="47"/>
      <c r="V61" s="95"/>
      <c r="W61" s="95"/>
      <c r="X61" s="49"/>
      <c r="Y61" s="49"/>
      <c r="Z61" s="96"/>
      <c r="AA61" s="96"/>
      <c r="AB61" s="50"/>
      <c r="AC61" s="50"/>
      <c r="AD61" s="25"/>
      <c r="AE61" s="25"/>
      <c r="AF61" s="25"/>
      <c r="AG61" s="25"/>
      <c r="AH61" s="57"/>
      <c r="AI61" s="25"/>
      <c r="AJ61" s="25"/>
      <c r="AK61" s="25"/>
      <c r="AL61" s="25"/>
    </row>
    <row r="62" spans="2:38" ht="13.5">
      <c r="B62" s="26" t="s">
        <v>24</v>
      </c>
      <c r="C62" s="65">
        <v>98175</v>
      </c>
      <c r="D62" s="66"/>
      <c r="E62" s="27">
        <v>48486</v>
      </c>
      <c r="F62" s="28">
        <v>49689</v>
      </c>
      <c r="G62" s="67">
        <f>IF(C62="","",IF(C62=0,"- ",ROUND(C62*100/C56,2)))</f>
        <v>7.04</v>
      </c>
      <c r="H62" s="68"/>
      <c r="I62" s="29">
        <f>IF(E62="","",IF(E62=0,"- ",ROUND(E62*100/C56,2)))</f>
        <v>3.48</v>
      </c>
      <c r="J62" s="30">
        <f>IF(F62="","",IF(F62=0,"- ",ROUND(F62*100/C56,2)))</f>
        <v>3.56</v>
      </c>
      <c r="K62" s="18"/>
      <c r="L62" s="25"/>
      <c r="M62" s="25"/>
      <c r="N62" s="25"/>
      <c r="O62" s="32">
        <v>80</v>
      </c>
      <c r="P62" s="25"/>
      <c r="Q62" s="25"/>
      <c r="R62" s="25"/>
      <c r="S62" s="19"/>
      <c r="U62" s="47"/>
      <c r="V62" s="95"/>
      <c r="W62" s="95"/>
      <c r="X62" s="49"/>
      <c r="Y62" s="49"/>
      <c r="Z62" s="96"/>
      <c r="AA62" s="96"/>
      <c r="AB62" s="50"/>
      <c r="AC62" s="50"/>
      <c r="AD62" s="25"/>
      <c r="AE62" s="25"/>
      <c r="AF62" s="25"/>
      <c r="AG62" s="25"/>
      <c r="AH62" s="57"/>
      <c r="AI62" s="25"/>
      <c r="AJ62" s="25"/>
      <c r="AK62" s="25"/>
      <c r="AL62" s="25"/>
    </row>
    <row r="63" spans="2:38" ht="13.5">
      <c r="B63" s="26" t="s">
        <v>25</v>
      </c>
      <c r="C63" s="65">
        <v>113115</v>
      </c>
      <c r="D63" s="66"/>
      <c r="E63" s="27">
        <v>56177</v>
      </c>
      <c r="F63" s="28">
        <v>56938</v>
      </c>
      <c r="G63" s="67">
        <f>IF(C63="","",IF(C63=0,"- ",ROUND(C63*100/C56,2)))</f>
        <v>8.11</v>
      </c>
      <c r="H63" s="68"/>
      <c r="I63" s="29">
        <f>IF(E63="","",IF(E63=0,"- ",ROUND(E63*100/C56,2)))</f>
        <v>4.03</v>
      </c>
      <c r="J63" s="30">
        <f>IF(F63="","",IF(F63=0,"- ",ROUND(F63*100/C56,2)))</f>
        <v>4.08</v>
      </c>
      <c r="K63" s="18"/>
      <c r="L63" s="25"/>
      <c r="M63" s="25"/>
      <c r="N63" s="25"/>
      <c r="O63" s="32">
        <v>75</v>
      </c>
      <c r="P63" s="25"/>
      <c r="Q63" s="25"/>
      <c r="R63" s="25"/>
      <c r="S63" s="19"/>
      <c r="U63" s="47"/>
      <c r="V63" s="95"/>
      <c r="W63" s="95"/>
      <c r="X63" s="49"/>
      <c r="Y63" s="49"/>
      <c r="Z63" s="96"/>
      <c r="AA63" s="96"/>
      <c r="AB63" s="50"/>
      <c r="AC63" s="50"/>
      <c r="AD63" s="25"/>
      <c r="AE63" s="25"/>
      <c r="AF63" s="25"/>
      <c r="AG63" s="25"/>
      <c r="AH63" s="57"/>
      <c r="AI63" s="25"/>
      <c r="AJ63" s="25"/>
      <c r="AK63" s="25"/>
      <c r="AL63" s="25"/>
    </row>
    <row r="64" spans="2:38" ht="13.5">
      <c r="B64" s="26" t="s">
        <v>26</v>
      </c>
      <c r="C64" s="65">
        <v>104529</v>
      </c>
      <c r="D64" s="66"/>
      <c r="E64" s="27">
        <v>51980</v>
      </c>
      <c r="F64" s="28">
        <v>52549</v>
      </c>
      <c r="G64" s="67">
        <f>IF(C64="","",IF(C64=0,"- ",ROUND(C64*100/C56,2)))</f>
        <v>7.49</v>
      </c>
      <c r="H64" s="68"/>
      <c r="I64" s="29">
        <f>IF(E64="","",IF(E64=0,"- ",ROUND(E64*100/C56,2)))</f>
        <v>3.73</v>
      </c>
      <c r="J64" s="30">
        <f>IF(F64="","",IF(F64=0,"- ",ROUND(F64*100/C56,2)))</f>
        <v>3.77</v>
      </c>
      <c r="K64" s="18"/>
      <c r="L64" s="25"/>
      <c r="M64" s="25"/>
      <c r="N64" s="25"/>
      <c r="O64" s="32">
        <v>70</v>
      </c>
      <c r="P64" s="25"/>
      <c r="Q64" s="25"/>
      <c r="R64" s="25"/>
      <c r="S64" s="19"/>
      <c r="U64" s="47"/>
      <c r="V64" s="95"/>
      <c r="W64" s="95"/>
      <c r="X64" s="49"/>
      <c r="Y64" s="49"/>
      <c r="Z64" s="96"/>
      <c r="AA64" s="96"/>
      <c r="AB64" s="50"/>
      <c r="AC64" s="50"/>
      <c r="AD64" s="25"/>
      <c r="AE64" s="25"/>
      <c r="AF64" s="25"/>
      <c r="AG64" s="25"/>
      <c r="AH64" s="57"/>
      <c r="AI64" s="25"/>
      <c r="AJ64" s="25"/>
      <c r="AK64" s="25"/>
      <c r="AL64" s="25"/>
    </row>
    <row r="65" spans="2:38" ht="13.5">
      <c r="B65" s="26" t="s">
        <v>27</v>
      </c>
      <c r="C65" s="65">
        <v>87184</v>
      </c>
      <c r="D65" s="66"/>
      <c r="E65" s="27">
        <v>43023</v>
      </c>
      <c r="F65" s="28">
        <v>44161</v>
      </c>
      <c r="G65" s="67">
        <f>IF(C65="","",IF(C65=0,"- ",ROUND(C65*100/C56,2)))</f>
        <v>6.25</v>
      </c>
      <c r="H65" s="68"/>
      <c r="I65" s="29">
        <f>IF(E65="","",IF(E65=0,"- ",ROUND(E65*100/C56,2)))</f>
        <v>3.08</v>
      </c>
      <c r="J65" s="30">
        <f>IF(F65="","",IF(F65=0,"- ",ROUND(F65*100/C56,2)))</f>
        <v>3.17</v>
      </c>
      <c r="K65" s="18"/>
      <c r="L65" s="25"/>
      <c r="M65" s="25"/>
      <c r="N65" s="25"/>
      <c r="O65" s="32">
        <v>65</v>
      </c>
      <c r="P65" s="25"/>
      <c r="Q65" s="25"/>
      <c r="R65" s="25"/>
      <c r="S65" s="19"/>
      <c r="U65" s="47"/>
      <c r="V65" s="95"/>
      <c r="W65" s="95"/>
      <c r="X65" s="49"/>
      <c r="Y65" s="49"/>
      <c r="Z65" s="96"/>
      <c r="AA65" s="96"/>
      <c r="AB65" s="50"/>
      <c r="AC65" s="50"/>
      <c r="AD65" s="25"/>
      <c r="AE65" s="25"/>
      <c r="AF65" s="25"/>
      <c r="AG65" s="25"/>
      <c r="AH65" s="57"/>
      <c r="AI65" s="25"/>
      <c r="AJ65" s="25"/>
      <c r="AK65" s="25"/>
      <c r="AL65" s="25"/>
    </row>
    <row r="66" spans="2:38" ht="13.5">
      <c r="B66" s="26" t="s">
        <v>28</v>
      </c>
      <c r="C66" s="65">
        <v>76400</v>
      </c>
      <c r="D66" s="66"/>
      <c r="E66" s="27">
        <v>37671</v>
      </c>
      <c r="F66" s="28">
        <v>38729</v>
      </c>
      <c r="G66" s="67">
        <f>IF(C66="","",IF(C66=0,"- ",ROUND(C66*100/C56,2)))</f>
        <v>5.48</v>
      </c>
      <c r="H66" s="68"/>
      <c r="I66" s="29">
        <f>IF(E66="","",IF(E66=0,"- ",ROUND(E66*100/C56,2)))</f>
        <v>2.7</v>
      </c>
      <c r="J66" s="30">
        <f>IF(F66="","",IF(F66=0,"- ",ROUND(F66*100/C56,2)))</f>
        <v>2.78</v>
      </c>
      <c r="K66" s="18"/>
      <c r="L66" s="25"/>
      <c r="M66" s="25"/>
      <c r="N66" s="25"/>
      <c r="O66" s="32">
        <v>60</v>
      </c>
      <c r="P66" s="25"/>
      <c r="Q66" s="25"/>
      <c r="R66" s="25"/>
      <c r="S66" s="19"/>
      <c r="U66" s="47"/>
      <c r="V66" s="95"/>
      <c r="W66" s="95"/>
      <c r="X66" s="49"/>
      <c r="Y66" s="49"/>
      <c r="Z66" s="96"/>
      <c r="AA66" s="96"/>
      <c r="AB66" s="50"/>
      <c r="AC66" s="50"/>
      <c r="AD66" s="25"/>
      <c r="AE66" s="25"/>
      <c r="AF66" s="25"/>
      <c r="AG66" s="25"/>
      <c r="AH66" s="57"/>
      <c r="AI66" s="25"/>
      <c r="AJ66" s="25"/>
      <c r="AK66" s="25"/>
      <c r="AL66" s="25"/>
    </row>
    <row r="67" spans="2:38" ht="13.5">
      <c r="B67" s="26" t="s">
        <v>29</v>
      </c>
      <c r="C67" s="65">
        <v>79911</v>
      </c>
      <c r="D67" s="66"/>
      <c r="E67" s="27">
        <v>38878</v>
      </c>
      <c r="F67" s="28">
        <v>41033</v>
      </c>
      <c r="G67" s="67">
        <f>IF(C67="","",IF(C67=0,"- ",ROUND(C67*100/C56,2)))</f>
        <v>5.73</v>
      </c>
      <c r="H67" s="68"/>
      <c r="I67" s="29">
        <f>IF(E67="","",IF(E67=0,"- ",ROUND(E67*100/C56,2)))</f>
        <v>2.79</v>
      </c>
      <c r="J67" s="30">
        <f>IF(F67="","",IF(F67=0,"- ",ROUND(F67*100/C56,2)))</f>
        <v>2.94</v>
      </c>
      <c r="K67" s="18"/>
      <c r="L67" s="25"/>
      <c r="M67" s="25"/>
      <c r="N67" s="25"/>
      <c r="O67" s="32">
        <v>55</v>
      </c>
      <c r="P67" s="25"/>
      <c r="Q67" s="25"/>
      <c r="R67" s="25"/>
      <c r="S67" s="19"/>
      <c r="U67" s="47"/>
      <c r="V67" s="95"/>
      <c r="W67" s="95"/>
      <c r="X67" s="49"/>
      <c r="Y67" s="49"/>
      <c r="Z67" s="96"/>
      <c r="AA67" s="96"/>
      <c r="AB67" s="50"/>
      <c r="AC67" s="50"/>
      <c r="AD67" s="25"/>
      <c r="AE67" s="25"/>
      <c r="AF67" s="25"/>
      <c r="AG67" s="25"/>
      <c r="AH67" s="57"/>
      <c r="AI67" s="25"/>
      <c r="AJ67" s="25"/>
      <c r="AK67" s="25"/>
      <c r="AL67" s="25"/>
    </row>
    <row r="68" spans="2:38" ht="13.5">
      <c r="B68" s="26" t="s">
        <v>30</v>
      </c>
      <c r="C68" s="65">
        <v>121261</v>
      </c>
      <c r="D68" s="66"/>
      <c r="E68" s="27">
        <v>58941</v>
      </c>
      <c r="F68" s="28">
        <v>62320</v>
      </c>
      <c r="G68" s="67">
        <f>IF(C68="","",IF(C68=0,"- ",ROUND(C68*100/C56,2)))</f>
        <v>8.69</v>
      </c>
      <c r="H68" s="68"/>
      <c r="I68" s="29">
        <f>IF(E68="","",IF(E68=0,"- ",ROUND(E68*100/C56,2)))</f>
        <v>4.23</v>
      </c>
      <c r="J68" s="30">
        <f>IF(F68="","",IF(F68=0,"- ",ROUND(F68*100/C56,2)))</f>
        <v>4.47</v>
      </c>
      <c r="K68" s="18"/>
      <c r="L68" s="25"/>
      <c r="M68" s="25"/>
      <c r="N68" s="25"/>
      <c r="O68" s="32">
        <v>50</v>
      </c>
      <c r="P68" s="25"/>
      <c r="Q68" s="25"/>
      <c r="R68" s="25"/>
      <c r="S68" s="19"/>
      <c r="U68" s="47"/>
      <c r="V68" s="95"/>
      <c r="W68" s="95"/>
      <c r="X68" s="49"/>
      <c r="Y68" s="49"/>
      <c r="Z68" s="96"/>
      <c r="AA68" s="96"/>
      <c r="AB68" s="50"/>
      <c r="AC68" s="50"/>
      <c r="AD68" s="25"/>
      <c r="AE68" s="25"/>
      <c r="AF68" s="25"/>
      <c r="AG68" s="25"/>
      <c r="AH68" s="57"/>
      <c r="AI68" s="25"/>
      <c r="AJ68" s="25"/>
      <c r="AK68" s="25"/>
      <c r="AL68" s="25"/>
    </row>
    <row r="69" spans="2:38" ht="13.5">
      <c r="B69" s="26" t="s">
        <v>31</v>
      </c>
      <c r="C69" s="65">
        <v>90936</v>
      </c>
      <c r="D69" s="66"/>
      <c r="E69" s="27">
        <v>42977</v>
      </c>
      <c r="F69" s="28">
        <v>47959</v>
      </c>
      <c r="G69" s="67">
        <f>IF(C69="","",IF(C69=0,"- ",ROUND(C69*100/C56,2)))</f>
        <v>6.52</v>
      </c>
      <c r="H69" s="68"/>
      <c r="I69" s="29">
        <f>IF(E69="","",IF(E69=0,"- ",ROUND(E69*100/C56,2)))</f>
        <v>3.08</v>
      </c>
      <c r="J69" s="30">
        <f>IF(F69="","",IF(F69=0,"- ",ROUND(F69*100/C56,2)))</f>
        <v>3.44</v>
      </c>
      <c r="K69" s="18"/>
      <c r="L69" s="25"/>
      <c r="M69" s="25"/>
      <c r="N69" s="25"/>
      <c r="O69" s="32">
        <v>45</v>
      </c>
      <c r="P69" s="25"/>
      <c r="Q69" s="25"/>
      <c r="R69" s="25"/>
      <c r="S69" s="19"/>
      <c r="U69" s="47"/>
      <c r="V69" s="95"/>
      <c r="W69" s="95"/>
      <c r="X69" s="49"/>
      <c r="Y69" s="49"/>
      <c r="Z69" s="96"/>
      <c r="AA69" s="96"/>
      <c r="AB69" s="50"/>
      <c r="AC69" s="50"/>
      <c r="AD69" s="25"/>
      <c r="AE69" s="25"/>
      <c r="AF69" s="25"/>
      <c r="AG69" s="25"/>
      <c r="AH69" s="57"/>
      <c r="AI69" s="25"/>
      <c r="AJ69" s="25"/>
      <c r="AK69" s="25"/>
      <c r="AL69" s="25"/>
    </row>
    <row r="70" spans="2:38" ht="13.5">
      <c r="B70" s="26" t="s">
        <v>32</v>
      </c>
      <c r="C70" s="65">
        <v>84445</v>
      </c>
      <c r="D70" s="66"/>
      <c r="E70" s="27">
        <v>39354</v>
      </c>
      <c r="F70" s="28">
        <v>45091</v>
      </c>
      <c r="G70" s="67">
        <f>IF(C70="","",IF(C70=0,"- ",ROUND(C70*100/C56,2)))</f>
        <v>6.05</v>
      </c>
      <c r="H70" s="68"/>
      <c r="I70" s="29">
        <f>IF(E70="","",IF(E70=0,"- ",ROUND(E70*100/C56,2)))</f>
        <v>2.82</v>
      </c>
      <c r="J70" s="30">
        <f>IF(F70="","",IF(F70=0,"- ",ROUND(F70*100/C56,2)))</f>
        <v>3.23</v>
      </c>
      <c r="K70" s="18"/>
      <c r="L70" s="25"/>
      <c r="M70" s="25"/>
      <c r="N70" s="25"/>
      <c r="O70" s="32">
        <v>40</v>
      </c>
      <c r="P70" s="25"/>
      <c r="Q70" s="25"/>
      <c r="R70" s="25"/>
      <c r="S70" s="19"/>
      <c r="U70" s="47"/>
      <c r="V70" s="95"/>
      <c r="W70" s="95"/>
      <c r="X70" s="49"/>
      <c r="Y70" s="49"/>
      <c r="Z70" s="96"/>
      <c r="AA70" s="96"/>
      <c r="AB70" s="50"/>
      <c r="AC70" s="50"/>
      <c r="AD70" s="25"/>
      <c r="AE70" s="25"/>
      <c r="AF70" s="25"/>
      <c r="AG70" s="25"/>
      <c r="AH70" s="57"/>
      <c r="AI70" s="25"/>
      <c r="AJ70" s="25"/>
      <c r="AK70" s="25"/>
      <c r="AL70" s="25"/>
    </row>
    <row r="71" spans="2:38" ht="13.5">
      <c r="B71" s="26" t="s">
        <v>33</v>
      </c>
      <c r="C71" s="65">
        <v>76128</v>
      </c>
      <c r="D71" s="66"/>
      <c r="E71" s="27">
        <v>34426</v>
      </c>
      <c r="F71" s="28">
        <v>41702</v>
      </c>
      <c r="G71" s="67">
        <f>IF(C71="","",IF(C71=0,"- ",ROUND(C71*100/C56,2)))</f>
        <v>5.46</v>
      </c>
      <c r="H71" s="68"/>
      <c r="I71" s="29">
        <f>IF(E71="","",IF(E71=0,"- ",ROUND(E71*100/C56,2)))</f>
        <v>2.47</v>
      </c>
      <c r="J71" s="30">
        <f>IF(F71="","",IF(F71=0,"- ",ROUND(F71*100/C56,2)))</f>
        <v>2.99</v>
      </c>
      <c r="K71" s="18"/>
      <c r="L71" s="25"/>
      <c r="M71" s="25"/>
      <c r="N71" s="25"/>
      <c r="O71" s="32">
        <v>35</v>
      </c>
      <c r="P71" s="25"/>
      <c r="Q71" s="25"/>
      <c r="R71" s="25"/>
      <c r="S71" s="19"/>
      <c r="U71" s="47"/>
      <c r="V71" s="95"/>
      <c r="W71" s="95"/>
      <c r="X71" s="49"/>
      <c r="Y71" s="49"/>
      <c r="Z71" s="96"/>
      <c r="AA71" s="96"/>
      <c r="AB71" s="50"/>
      <c r="AC71" s="50"/>
      <c r="AD71" s="25"/>
      <c r="AE71" s="25"/>
      <c r="AF71" s="25"/>
      <c r="AG71" s="25"/>
      <c r="AH71" s="57"/>
      <c r="AI71" s="25"/>
      <c r="AJ71" s="25"/>
      <c r="AK71" s="25"/>
      <c r="AL71" s="25"/>
    </row>
    <row r="72" spans="2:38" ht="13.5">
      <c r="B72" s="26" t="s">
        <v>34</v>
      </c>
      <c r="C72" s="65">
        <v>57817</v>
      </c>
      <c r="D72" s="66"/>
      <c r="E72" s="27">
        <v>24001</v>
      </c>
      <c r="F72" s="28">
        <v>33816</v>
      </c>
      <c r="G72" s="67">
        <f>IF(C72="","",IF(C72=0,"- ",ROUND(C72*100/C56,2)))</f>
        <v>4.14</v>
      </c>
      <c r="H72" s="68"/>
      <c r="I72" s="29">
        <f>IF(E72="","",IF(E72=0,"- ",ROUND(E72*100/C56,2)))</f>
        <v>1.72</v>
      </c>
      <c r="J72" s="30">
        <f>IF(F72="","",IF(F72=0,"- ",ROUND(F72*100/C56,2)))</f>
        <v>2.42</v>
      </c>
      <c r="K72" s="18"/>
      <c r="L72" s="25"/>
      <c r="M72" s="25"/>
      <c r="N72" s="25"/>
      <c r="O72" s="32">
        <v>30</v>
      </c>
      <c r="P72" s="25"/>
      <c r="Q72" s="25"/>
      <c r="R72" s="25"/>
      <c r="S72" s="19"/>
      <c r="U72" s="47"/>
      <c r="V72" s="95"/>
      <c r="W72" s="95"/>
      <c r="X72" s="49"/>
      <c r="Y72" s="49"/>
      <c r="Z72" s="96"/>
      <c r="AA72" s="96"/>
      <c r="AB72" s="50"/>
      <c r="AC72" s="50"/>
      <c r="AD72" s="25"/>
      <c r="AE72" s="25"/>
      <c r="AF72" s="25"/>
      <c r="AG72" s="25"/>
      <c r="AH72" s="57"/>
      <c r="AI72" s="25"/>
      <c r="AJ72" s="25"/>
      <c r="AK72" s="25"/>
      <c r="AL72" s="25"/>
    </row>
    <row r="73" spans="2:38" ht="13.5">
      <c r="B73" s="26" t="s">
        <v>35</v>
      </c>
      <c r="C73" s="65">
        <v>39259</v>
      </c>
      <c r="D73" s="66"/>
      <c r="E73" s="27">
        <v>13637</v>
      </c>
      <c r="F73" s="28">
        <v>25622</v>
      </c>
      <c r="G73" s="67">
        <f>IF(C73="","",IF(C73=0,"- ",ROUND(C73*100/C56,2)))</f>
        <v>2.81</v>
      </c>
      <c r="H73" s="68"/>
      <c r="I73" s="29">
        <f>IF(E73="","",IF(E73=0,"- ",ROUND(E73*100/C56,2)))</f>
        <v>0.98</v>
      </c>
      <c r="J73" s="30">
        <f>IF(F73="","",IF(F73=0,"- ",ROUND(F73*100/C56,2)))</f>
        <v>1.84</v>
      </c>
      <c r="K73" s="18"/>
      <c r="L73" s="25"/>
      <c r="M73" s="25"/>
      <c r="N73" s="25"/>
      <c r="O73" s="32">
        <v>25</v>
      </c>
      <c r="P73" s="25"/>
      <c r="Q73" s="25"/>
      <c r="R73" s="25"/>
      <c r="S73" s="19"/>
      <c r="U73" s="47"/>
      <c r="V73" s="95"/>
      <c r="W73" s="95"/>
      <c r="X73" s="49"/>
      <c r="Y73" s="49"/>
      <c r="Z73" s="96"/>
      <c r="AA73" s="96"/>
      <c r="AB73" s="50"/>
      <c r="AC73" s="50"/>
      <c r="AD73" s="25"/>
      <c r="AE73" s="25"/>
      <c r="AF73" s="25"/>
      <c r="AG73" s="25"/>
      <c r="AH73" s="57"/>
      <c r="AI73" s="25"/>
      <c r="AJ73" s="25"/>
      <c r="AK73" s="25"/>
      <c r="AL73" s="25"/>
    </row>
    <row r="74" spans="2:38" ht="13.5">
      <c r="B74" s="26" t="s">
        <v>36</v>
      </c>
      <c r="C74" s="65">
        <v>21427</v>
      </c>
      <c r="D74" s="66"/>
      <c r="E74" s="27">
        <v>5607</v>
      </c>
      <c r="F74" s="28">
        <v>15820</v>
      </c>
      <c r="G74" s="67">
        <f>IF(C74="","",IF(C74=0,"- ",ROUND(C74*100/C56,2)))</f>
        <v>1.54</v>
      </c>
      <c r="H74" s="68"/>
      <c r="I74" s="29">
        <f>IF(E74="","",IF(E74=0,"- ",ROUND(E74*100/C56,2)))</f>
        <v>0.4</v>
      </c>
      <c r="J74" s="30">
        <f>IF(F74="","",IF(F74=0,"- ",ROUND(F74*100/C56,2)))</f>
        <v>1.13</v>
      </c>
      <c r="K74" s="18"/>
      <c r="L74" s="25"/>
      <c r="M74" s="25"/>
      <c r="N74" s="25"/>
      <c r="O74" s="32">
        <v>20</v>
      </c>
      <c r="P74" s="25"/>
      <c r="Q74" s="25"/>
      <c r="R74" s="25"/>
      <c r="S74" s="19"/>
      <c r="U74" s="47"/>
      <c r="V74" s="95"/>
      <c r="W74" s="95"/>
      <c r="X74" s="49"/>
      <c r="Y74" s="49"/>
      <c r="Z74" s="96"/>
      <c r="AA74" s="96"/>
      <c r="AB74" s="50"/>
      <c r="AC74" s="50"/>
      <c r="AD74" s="25"/>
      <c r="AE74" s="25"/>
      <c r="AF74" s="25"/>
      <c r="AG74" s="25"/>
      <c r="AH74" s="57"/>
      <c r="AI74" s="25"/>
      <c r="AJ74" s="25"/>
      <c r="AK74" s="25"/>
      <c r="AL74" s="25"/>
    </row>
    <row r="75" spans="2:38" ht="13.5">
      <c r="B75" s="26" t="s">
        <v>37</v>
      </c>
      <c r="C75" s="65">
        <v>10666</v>
      </c>
      <c r="D75" s="66"/>
      <c r="E75" s="27">
        <v>2548</v>
      </c>
      <c r="F75" s="28">
        <v>8118</v>
      </c>
      <c r="G75" s="67">
        <f>IF(C75="","",IF(C75=0,"- ",ROUND(C75*100/C56,2)))</f>
        <v>0.76</v>
      </c>
      <c r="H75" s="68"/>
      <c r="I75" s="29">
        <f>IF(E75="","",IF(E75=0,"- ",ROUND(E75*100/C56,2)))</f>
        <v>0.18</v>
      </c>
      <c r="J75" s="30">
        <f>IF(F75="","",IF(F75=0,"- ",ROUND(F75*100/C56,2)))</f>
        <v>0.58</v>
      </c>
      <c r="K75" s="18"/>
      <c r="L75" s="25"/>
      <c r="M75" s="25"/>
      <c r="N75" s="25"/>
      <c r="O75" s="32">
        <v>15</v>
      </c>
      <c r="P75" s="25"/>
      <c r="Q75" s="25"/>
      <c r="R75" s="25"/>
      <c r="S75" s="19"/>
      <c r="U75" s="47"/>
      <c r="V75" s="95"/>
      <c r="W75" s="95"/>
      <c r="X75" s="49"/>
      <c r="Y75" s="49"/>
      <c r="Z75" s="96"/>
      <c r="AA75" s="96"/>
      <c r="AB75" s="50"/>
      <c r="AC75" s="50"/>
      <c r="AD75" s="25"/>
      <c r="AE75" s="25"/>
      <c r="AF75" s="25"/>
      <c r="AG75" s="25"/>
      <c r="AH75" s="57"/>
      <c r="AI75" s="25"/>
      <c r="AJ75" s="25"/>
      <c r="AK75" s="25"/>
      <c r="AL75" s="25"/>
    </row>
    <row r="76" spans="2:38" ht="13.5">
      <c r="B76" s="26" t="s">
        <v>38</v>
      </c>
      <c r="C76" s="65">
        <v>3076</v>
      </c>
      <c r="D76" s="66"/>
      <c r="E76" s="27">
        <v>587</v>
      </c>
      <c r="F76" s="28">
        <v>2489</v>
      </c>
      <c r="G76" s="67">
        <f>IF(C76="","",IF(C76=0,"- ",ROUND(C76*100/C56,2)))</f>
        <v>0.22</v>
      </c>
      <c r="H76" s="68"/>
      <c r="I76" s="29">
        <f>IF(E76="","",IF(E76=0,"- ",ROUND(E76*100/C56,2)))</f>
        <v>0.04</v>
      </c>
      <c r="J76" s="30">
        <f>IF(F76="","",IF(F76=0,"- ",ROUND(F76*100/C56,2)))</f>
        <v>0.18</v>
      </c>
      <c r="K76" s="18"/>
      <c r="L76" s="25"/>
      <c r="M76" s="25"/>
      <c r="N76" s="25"/>
      <c r="O76" s="32">
        <v>10</v>
      </c>
      <c r="P76" s="25"/>
      <c r="Q76" s="25"/>
      <c r="R76" s="25"/>
      <c r="S76" s="19"/>
      <c r="U76" s="47"/>
      <c r="V76" s="95"/>
      <c r="W76" s="95"/>
      <c r="X76" s="49"/>
      <c r="Y76" s="49"/>
      <c r="Z76" s="96"/>
      <c r="AA76" s="96"/>
      <c r="AB76" s="50"/>
      <c r="AC76" s="50"/>
      <c r="AD76" s="25"/>
      <c r="AE76" s="25"/>
      <c r="AF76" s="25"/>
      <c r="AG76" s="25"/>
      <c r="AH76" s="57"/>
      <c r="AI76" s="25"/>
      <c r="AJ76" s="25"/>
      <c r="AK76" s="25"/>
      <c r="AL76" s="25"/>
    </row>
    <row r="77" spans="2:38" ht="13.5">
      <c r="B77" s="26" t="s">
        <v>39</v>
      </c>
      <c r="C77" s="65">
        <v>404</v>
      </c>
      <c r="D77" s="66"/>
      <c r="E77" s="27">
        <v>58</v>
      </c>
      <c r="F77" s="28">
        <v>346</v>
      </c>
      <c r="G77" s="67">
        <f>IF(C77="","",IF(C77=0,"- ",ROUND(C77*100/C56,2)))</f>
        <v>0.03</v>
      </c>
      <c r="H77" s="68"/>
      <c r="I77" s="29">
        <f>IF(E77="","",IF(E77=0,"- ",ROUND(E77*100/C56,2)))</f>
        <v>0</v>
      </c>
      <c r="J77" s="30">
        <f>IF(F77="","",IF(F77=0,"- ",ROUND(F77*100/C56,2)))</f>
        <v>0.02</v>
      </c>
      <c r="K77" s="18"/>
      <c r="L77" s="25"/>
      <c r="M77" s="25"/>
      <c r="N77" s="25"/>
      <c r="O77" s="32">
        <v>5</v>
      </c>
      <c r="P77" s="25"/>
      <c r="Q77" s="25"/>
      <c r="R77" s="25"/>
      <c r="S77" s="19"/>
      <c r="U77" s="47"/>
      <c r="V77" s="95"/>
      <c r="W77" s="95"/>
      <c r="X77" s="49"/>
      <c r="Y77" s="49"/>
      <c r="Z77" s="96"/>
      <c r="AA77" s="96"/>
      <c r="AB77" s="50"/>
      <c r="AC77" s="50"/>
      <c r="AD77" s="25"/>
      <c r="AE77" s="25"/>
      <c r="AF77" s="25"/>
      <c r="AG77" s="25"/>
      <c r="AH77" s="57"/>
      <c r="AI77" s="25"/>
      <c r="AJ77" s="25"/>
      <c r="AK77" s="25"/>
      <c r="AL77" s="25"/>
    </row>
    <row r="78" spans="2:38" ht="13.5">
      <c r="B78" s="33" t="s">
        <v>40</v>
      </c>
      <c r="C78" s="59">
        <f>IF(C56="","",+C56-SUM(C57:C77))</f>
        <v>0</v>
      </c>
      <c r="D78" s="60"/>
      <c r="E78" s="34">
        <f>IF(E56="","",+E56-SUM(E57:E77))</f>
        <v>0</v>
      </c>
      <c r="F78" s="35">
        <f>IF(F56="","",+F56-SUM(F57:F77))</f>
        <v>0</v>
      </c>
      <c r="G78" s="61" t="str">
        <f>IF(C78="","",IF(C78=0,"- ",ROUND(C78*100/C56,2)))</f>
        <v>- </v>
      </c>
      <c r="H78" s="62"/>
      <c r="I78" s="36" t="str">
        <f>IF(E78="","",IF(E78=0,"- ",ROUND(E78*100/C56,2)))</f>
        <v>- </v>
      </c>
      <c r="J78" s="37" t="str">
        <f>IF(F78="","",IF(F78=0,"- ",ROUND(F78*100/C56,2)))</f>
        <v>- </v>
      </c>
      <c r="K78" s="18"/>
      <c r="L78" s="25"/>
      <c r="M78" s="25"/>
      <c r="N78" s="25"/>
      <c r="O78" s="32">
        <v>0</v>
      </c>
      <c r="P78" s="25"/>
      <c r="Q78" s="25"/>
      <c r="R78" s="25"/>
      <c r="S78" s="19"/>
      <c r="U78" s="47"/>
      <c r="V78" s="95"/>
      <c r="W78" s="95"/>
      <c r="X78" s="48"/>
      <c r="Y78" s="48"/>
      <c r="Z78" s="96"/>
      <c r="AA78" s="96"/>
      <c r="AB78" s="50"/>
      <c r="AC78" s="50"/>
      <c r="AD78" s="25"/>
      <c r="AE78" s="25"/>
      <c r="AF78" s="25"/>
      <c r="AG78" s="25"/>
      <c r="AH78" s="57"/>
      <c r="AI78" s="25"/>
      <c r="AJ78" s="25"/>
      <c r="AK78" s="25"/>
      <c r="AL78" s="25"/>
    </row>
    <row r="79" spans="2:38" ht="13.5">
      <c r="B79" s="38" t="s">
        <v>41</v>
      </c>
      <c r="C79" s="69"/>
      <c r="D79" s="70"/>
      <c r="E79" s="39"/>
      <c r="F79" s="39"/>
      <c r="G79" s="71"/>
      <c r="H79" s="72"/>
      <c r="I79" s="40"/>
      <c r="J79" s="41"/>
      <c r="K79" s="18"/>
      <c r="L79" s="25"/>
      <c r="M79" s="25"/>
      <c r="N79" s="25"/>
      <c r="O79" s="25"/>
      <c r="P79" s="25"/>
      <c r="Q79" s="25"/>
      <c r="R79" s="25"/>
      <c r="S79" s="19"/>
      <c r="U79" s="25"/>
      <c r="V79" s="97"/>
      <c r="W79" s="97"/>
      <c r="X79" s="52"/>
      <c r="Y79" s="52"/>
      <c r="Z79" s="98"/>
      <c r="AA79" s="98"/>
      <c r="AB79" s="58"/>
      <c r="AC79" s="58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2:38" ht="13.5">
      <c r="B80" s="26" t="s">
        <v>42</v>
      </c>
      <c r="C80" s="65">
        <v>176551</v>
      </c>
      <c r="D80" s="66"/>
      <c r="E80" s="27">
        <v>90315</v>
      </c>
      <c r="F80" s="28">
        <v>86236</v>
      </c>
      <c r="G80" s="67">
        <f>IF(C80="","",IF(C80=0,"- ",ROUND(C80*100/C56,2)))</f>
        <v>12.66</v>
      </c>
      <c r="H80" s="68"/>
      <c r="I80" s="29">
        <f>IF(E80="","",IF(E80=0,"- ",ROUND(E80*100/C56,2)))</f>
        <v>6.47</v>
      </c>
      <c r="J80" s="30">
        <f>IF(F80="","",IF(F80=0,"- ",ROUND(F80*100/C56,2)))</f>
        <v>6.18</v>
      </c>
      <c r="K80" s="18"/>
      <c r="L80" s="25"/>
      <c r="M80" s="25"/>
      <c r="N80" s="25"/>
      <c r="O80" s="25"/>
      <c r="P80" s="25"/>
      <c r="Q80" s="25"/>
      <c r="R80" s="25"/>
      <c r="S80" s="19"/>
      <c r="U80" s="47"/>
      <c r="V80" s="95"/>
      <c r="W80" s="95"/>
      <c r="X80" s="49"/>
      <c r="Y80" s="49"/>
      <c r="Z80" s="96"/>
      <c r="AA80" s="96"/>
      <c r="AB80" s="50"/>
      <c r="AC80" s="50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:38" ht="13.5">
      <c r="B81" s="26" t="s">
        <v>43</v>
      </c>
      <c r="C81" s="65">
        <v>925231</v>
      </c>
      <c r="D81" s="66"/>
      <c r="E81" s="27">
        <v>455994</v>
      </c>
      <c r="F81" s="28">
        <v>469237</v>
      </c>
      <c r="G81" s="67">
        <f>IF(C81="","",IF(C81=0,"- ",ROUND(C81*100/C56,2)))</f>
        <v>66.32</v>
      </c>
      <c r="H81" s="68"/>
      <c r="I81" s="29">
        <f>IF(E81="","",IF(E81=0,"- ",ROUND(E81*100/C56,2)))</f>
        <v>32.69</v>
      </c>
      <c r="J81" s="30">
        <f>IF(F81="","",IF(F81=0,"- ",ROUND(F81*100/C56,2)))</f>
        <v>33.64</v>
      </c>
      <c r="K81" s="18"/>
      <c r="L81" s="25"/>
      <c r="M81" s="25"/>
      <c r="N81" s="25"/>
      <c r="O81" s="25"/>
      <c r="P81" s="25"/>
      <c r="Q81" s="25"/>
      <c r="R81" s="25"/>
      <c r="S81" s="19"/>
      <c r="U81" s="47"/>
      <c r="V81" s="95"/>
      <c r="W81" s="95"/>
      <c r="X81" s="49"/>
      <c r="Y81" s="49"/>
      <c r="Z81" s="96"/>
      <c r="AA81" s="96"/>
      <c r="AB81" s="50"/>
      <c r="AC81" s="50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:38" ht="13.5">
      <c r="B82" s="55" t="s">
        <v>44</v>
      </c>
      <c r="C82" s="59">
        <v>293222</v>
      </c>
      <c r="D82" s="60"/>
      <c r="E82" s="42">
        <v>120218</v>
      </c>
      <c r="F82" s="43">
        <v>173004</v>
      </c>
      <c r="G82" s="61">
        <f>IF(C82="","",IF(C82=0,"- ",ROUND(C82*100/C56,2)))</f>
        <v>21.02</v>
      </c>
      <c r="H82" s="62"/>
      <c r="I82" s="36">
        <f>IF(E82="","",IF(E82=0,"- ",ROUND(E82*100/C56,2)))</f>
        <v>8.62</v>
      </c>
      <c r="J82" s="37">
        <f>IF(F82="","",IF(F82=0,"- ",ROUND(F82*100/C56,2)))</f>
        <v>12.4</v>
      </c>
      <c r="K82" s="44"/>
      <c r="L82" s="45"/>
      <c r="M82" s="45"/>
      <c r="N82" s="45"/>
      <c r="O82" s="45"/>
      <c r="P82" s="45"/>
      <c r="Q82" s="45"/>
      <c r="R82" s="45"/>
      <c r="S82" s="46"/>
      <c r="U82" s="47"/>
      <c r="V82" s="95"/>
      <c r="W82" s="95"/>
      <c r="X82" s="49"/>
      <c r="Y82" s="49"/>
      <c r="Z82" s="96"/>
      <c r="AA82" s="96"/>
      <c r="AB82" s="50"/>
      <c r="AC82" s="50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1:38" ht="13.5"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5" spans="10:30" ht="13.5">
      <c r="J85" s="63"/>
      <c r="K85" s="64"/>
      <c r="AC85" s="63"/>
      <c r="AD85" s="64"/>
    </row>
  </sheetData>
  <mergeCells count="331">
    <mergeCell ref="B1:S2"/>
    <mergeCell ref="F5:O6"/>
    <mergeCell ref="B7:C8"/>
    <mergeCell ref="F7:O7"/>
    <mergeCell ref="D8:E8"/>
    <mergeCell ref="F8:G8"/>
    <mergeCell ref="H8:I8"/>
    <mergeCell ref="J8:K8"/>
    <mergeCell ref="L8:M8"/>
    <mergeCell ref="N8:O8"/>
    <mergeCell ref="L10:M10"/>
    <mergeCell ref="N10:O10"/>
    <mergeCell ref="P10:Q10"/>
    <mergeCell ref="L54:R55"/>
    <mergeCell ref="F11:O12"/>
    <mergeCell ref="C13:F13"/>
    <mergeCell ref="G13:J13"/>
    <mergeCell ref="C14:D14"/>
    <mergeCell ref="G14:H14"/>
    <mergeCell ref="L13:R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41:D41"/>
    <mergeCell ref="G41:H41"/>
    <mergeCell ref="C37:D37"/>
    <mergeCell ref="G37:H37"/>
    <mergeCell ref="C38:D38"/>
    <mergeCell ref="G38:H38"/>
    <mergeCell ref="C39:D39"/>
    <mergeCell ref="G39:H39"/>
    <mergeCell ref="C40:D40"/>
    <mergeCell ref="G40:H40"/>
    <mergeCell ref="F46:O47"/>
    <mergeCell ref="G56:H56"/>
    <mergeCell ref="C57:D57"/>
    <mergeCell ref="G57:H57"/>
    <mergeCell ref="N51:O51"/>
    <mergeCell ref="J49:K49"/>
    <mergeCell ref="L49:M49"/>
    <mergeCell ref="N49:O49"/>
    <mergeCell ref="P49:Q49"/>
    <mergeCell ref="B51:C51"/>
    <mergeCell ref="D51:E51"/>
    <mergeCell ref="F51:G51"/>
    <mergeCell ref="H51:I51"/>
    <mergeCell ref="J51:K51"/>
    <mergeCell ref="L51:M51"/>
    <mergeCell ref="C58:D58"/>
    <mergeCell ref="G58:H58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G80:H80"/>
    <mergeCell ref="C81:D81"/>
    <mergeCell ref="G81:H81"/>
    <mergeCell ref="C78:D78"/>
    <mergeCell ref="G78:H78"/>
    <mergeCell ref="C79:D79"/>
    <mergeCell ref="G79:H79"/>
    <mergeCell ref="B44:S45"/>
    <mergeCell ref="R48:S48"/>
    <mergeCell ref="R49:S49"/>
    <mergeCell ref="R51:S51"/>
    <mergeCell ref="P51:Q51"/>
    <mergeCell ref="B48:C49"/>
    <mergeCell ref="F48:O48"/>
    <mergeCell ref="D49:E49"/>
    <mergeCell ref="F49:G49"/>
    <mergeCell ref="H49:I49"/>
    <mergeCell ref="B3:S4"/>
    <mergeCell ref="R7:S7"/>
    <mergeCell ref="R8:S8"/>
    <mergeCell ref="R10:S10"/>
    <mergeCell ref="P8:Q8"/>
    <mergeCell ref="B10:C10"/>
    <mergeCell ref="D10:E10"/>
    <mergeCell ref="F10:G10"/>
    <mergeCell ref="H10:I10"/>
    <mergeCell ref="J10:K10"/>
    <mergeCell ref="J85:K85"/>
    <mergeCell ref="F52:O53"/>
    <mergeCell ref="C54:F54"/>
    <mergeCell ref="G54:J54"/>
    <mergeCell ref="C55:D55"/>
    <mergeCell ref="G55:H55"/>
    <mergeCell ref="C56:D56"/>
    <mergeCell ref="C82:D82"/>
    <mergeCell ref="G82:H82"/>
    <mergeCell ref="C80:D80"/>
    <mergeCell ref="U3:AL4"/>
    <mergeCell ref="Y5:AH6"/>
    <mergeCell ref="U7:V8"/>
    <mergeCell ref="Y7:AH7"/>
    <mergeCell ref="AK7:AL7"/>
    <mergeCell ref="W8:X8"/>
    <mergeCell ref="Y8:Z8"/>
    <mergeCell ref="AA8:AB8"/>
    <mergeCell ref="AC8:AD8"/>
    <mergeCell ref="AE8:AF8"/>
    <mergeCell ref="AG8:AH8"/>
    <mergeCell ref="AI8:AJ8"/>
    <mergeCell ref="AK8:AL8"/>
    <mergeCell ref="AI10:AJ10"/>
    <mergeCell ref="AK10:AL10"/>
    <mergeCell ref="Z14:AA14"/>
    <mergeCell ref="U10:V10"/>
    <mergeCell ref="W10:X10"/>
    <mergeCell ref="Y10:Z10"/>
    <mergeCell ref="AA10:AB10"/>
    <mergeCell ref="AC10:AD10"/>
    <mergeCell ref="AE10:AF10"/>
    <mergeCell ref="AG10:AH10"/>
    <mergeCell ref="V15:W15"/>
    <mergeCell ref="Z15:AA15"/>
    <mergeCell ref="Y11:AH12"/>
    <mergeCell ref="V13:Y13"/>
    <mergeCell ref="Z13:AC13"/>
    <mergeCell ref="AE13:AK14"/>
    <mergeCell ref="V14:W14"/>
    <mergeCell ref="V16:W16"/>
    <mergeCell ref="Z16:AA16"/>
    <mergeCell ref="V17:W17"/>
    <mergeCell ref="Z17:AA17"/>
    <mergeCell ref="V18:W18"/>
    <mergeCell ref="Z18:AA18"/>
    <mergeCell ref="V19:W19"/>
    <mergeCell ref="Z19:AA19"/>
    <mergeCell ref="V20:W20"/>
    <mergeCell ref="Z20:AA20"/>
    <mergeCell ref="V21:W21"/>
    <mergeCell ref="Z21:AA21"/>
    <mergeCell ref="V22:W22"/>
    <mergeCell ref="Z22:AA22"/>
    <mergeCell ref="V23:W23"/>
    <mergeCell ref="Z23:AA23"/>
    <mergeCell ref="V24:W24"/>
    <mergeCell ref="Z24:AA24"/>
    <mergeCell ref="V25:W25"/>
    <mergeCell ref="Z25:AA25"/>
    <mergeCell ref="V26:W26"/>
    <mergeCell ref="Z26:AA26"/>
    <mergeCell ref="V27:W27"/>
    <mergeCell ref="Z27:AA27"/>
    <mergeCell ref="V28:W28"/>
    <mergeCell ref="Z28:AA28"/>
    <mergeCell ref="V29:W29"/>
    <mergeCell ref="Z29:AA29"/>
    <mergeCell ref="V30:W30"/>
    <mergeCell ref="Z30:AA30"/>
    <mergeCell ref="V31:W31"/>
    <mergeCell ref="Z31:AA31"/>
    <mergeCell ref="V32:W32"/>
    <mergeCell ref="Z32:AA32"/>
    <mergeCell ref="V33:W33"/>
    <mergeCell ref="Z33:AA33"/>
    <mergeCell ref="V34:W34"/>
    <mergeCell ref="Z34:AA34"/>
    <mergeCell ref="V35:W35"/>
    <mergeCell ref="Z35:AA35"/>
    <mergeCell ref="V36:W36"/>
    <mergeCell ref="Z36:AA36"/>
    <mergeCell ref="V37:W37"/>
    <mergeCell ref="Z37:AA37"/>
    <mergeCell ref="V38:W38"/>
    <mergeCell ref="Z38:AA38"/>
    <mergeCell ref="V39:W39"/>
    <mergeCell ref="Z39:AA39"/>
    <mergeCell ref="V40:W40"/>
    <mergeCell ref="Z40:AA40"/>
    <mergeCell ref="V41:W41"/>
    <mergeCell ref="Z41:AA41"/>
    <mergeCell ref="U44:AL45"/>
    <mergeCell ref="Y46:AH47"/>
    <mergeCell ref="U48:V49"/>
    <mergeCell ref="Y48:AH48"/>
    <mergeCell ref="AK48:AL48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Y52:AH53"/>
    <mergeCell ref="V54:Y54"/>
    <mergeCell ref="Z54:AC54"/>
    <mergeCell ref="AE54:AK55"/>
    <mergeCell ref="V55:W55"/>
    <mergeCell ref="Z55:AA55"/>
    <mergeCell ref="V56:W56"/>
    <mergeCell ref="Z56:AA56"/>
    <mergeCell ref="V57:W57"/>
    <mergeCell ref="Z57:AA57"/>
    <mergeCell ref="V58:W58"/>
    <mergeCell ref="Z58:AA58"/>
    <mergeCell ref="V59:W59"/>
    <mergeCell ref="Z59:AA59"/>
    <mergeCell ref="V60:W60"/>
    <mergeCell ref="Z60:AA60"/>
    <mergeCell ref="V61:W61"/>
    <mergeCell ref="Z61:AA61"/>
    <mergeCell ref="V62:W62"/>
    <mergeCell ref="Z62:AA62"/>
    <mergeCell ref="V63:W63"/>
    <mergeCell ref="Z63:AA63"/>
    <mergeCell ref="V64:W64"/>
    <mergeCell ref="Z64:AA64"/>
    <mergeCell ref="V65:W65"/>
    <mergeCell ref="Z65:AA65"/>
    <mergeCell ref="V66:W66"/>
    <mergeCell ref="Z66:AA66"/>
    <mergeCell ref="V67:W67"/>
    <mergeCell ref="Z67:AA67"/>
    <mergeCell ref="V68:W68"/>
    <mergeCell ref="Z68:AA68"/>
    <mergeCell ref="V69:W69"/>
    <mergeCell ref="Z69:AA69"/>
    <mergeCell ref="V70:W70"/>
    <mergeCell ref="Z70:AA70"/>
    <mergeCell ref="V71:W71"/>
    <mergeCell ref="Z71:AA71"/>
    <mergeCell ref="V72:W72"/>
    <mergeCell ref="Z72:AA72"/>
    <mergeCell ref="V73:W73"/>
    <mergeCell ref="Z73:AA73"/>
    <mergeCell ref="V74:W74"/>
    <mergeCell ref="Z74:AA74"/>
    <mergeCell ref="V75:W75"/>
    <mergeCell ref="Z75:AA75"/>
    <mergeCell ref="V76:W76"/>
    <mergeCell ref="Z76:AA76"/>
    <mergeCell ref="V77:W77"/>
    <mergeCell ref="Z77:AA77"/>
    <mergeCell ref="V78:W78"/>
    <mergeCell ref="Z78:AA78"/>
    <mergeCell ref="V79:W79"/>
    <mergeCell ref="Z79:AA79"/>
    <mergeCell ref="V82:W82"/>
    <mergeCell ref="Z82:AA82"/>
    <mergeCell ref="AC85:AD85"/>
    <mergeCell ref="V80:W80"/>
    <mergeCell ref="Z80:AA80"/>
    <mergeCell ref="V81:W81"/>
    <mergeCell ref="Z81:AA81"/>
  </mergeCells>
  <printOptions/>
  <pageMargins left="0.5905511811023623" right="0.5118110236220472" top="0.6692913385826772" bottom="0.5905511811023623" header="0.5118110236220472" footer="0.5118110236220472"/>
  <pageSetup horizontalDpi="600" verticalDpi="600" orientation="landscape" paperSize="9" scale="49" r:id="rId2"/>
  <rowBreaks count="1" manualBreakCount="1">
    <brk id="83" max="3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2006-10-24T06:15:49Z</cp:lastPrinted>
  <dcterms:created xsi:type="dcterms:W3CDTF">2006-10-24T05:49:12Z</dcterms:created>
  <dcterms:modified xsi:type="dcterms:W3CDTF">2006-11-02T03:12:46Z</dcterms:modified>
  <cp:category/>
  <cp:version/>
  <cp:contentType/>
  <cp:contentStatus/>
</cp:coreProperties>
</file>