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8550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<sst xmlns="http://schemas.openxmlformats.org/spreadsheetml/2006/main" count="395" uniqueCount="271">
  <si>
    <t>洛西支所</t>
  </si>
  <si>
    <t>深草支所</t>
  </si>
  <si>
    <t>醍醐支所</t>
  </si>
  <si>
    <t>-</t>
  </si>
  <si>
    <t>待鳳</t>
  </si>
  <si>
    <t>紫竹</t>
  </si>
  <si>
    <t>鳳徳</t>
  </si>
  <si>
    <t>紫野</t>
  </si>
  <si>
    <t>楽只</t>
  </si>
  <si>
    <t>鷹峯</t>
  </si>
  <si>
    <t>大宮</t>
  </si>
  <si>
    <t>柊野</t>
  </si>
  <si>
    <t>上賀茂</t>
  </si>
  <si>
    <t>元町</t>
  </si>
  <si>
    <t>紫明</t>
  </si>
  <si>
    <t>出雲路</t>
  </si>
  <si>
    <t>柏野</t>
  </si>
  <si>
    <t>大将軍</t>
  </si>
  <si>
    <t>衣笠</t>
  </si>
  <si>
    <t>金閣</t>
  </si>
  <si>
    <t>中川</t>
  </si>
  <si>
    <t>小野郷</t>
  </si>
  <si>
    <t>桃薗</t>
  </si>
  <si>
    <t>小川</t>
  </si>
  <si>
    <t>中立</t>
  </si>
  <si>
    <t>聚楽</t>
  </si>
  <si>
    <t>正親</t>
  </si>
  <si>
    <t>嘉楽</t>
  </si>
  <si>
    <t>乾隆</t>
  </si>
  <si>
    <t>西陣</t>
  </si>
  <si>
    <t>成逸</t>
  </si>
  <si>
    <t>室町</t>
  </si>
  <si>
    <t>京極</t>
  </si>
  <si>
    <t>春日</t>
  </si>
  <si>
    <t>滋野</t>
  </si>
  <si>
    <t>待賢</t>
  </si>
  <si>
    <t>出水</t>
  </si>
  <si>
    <t>仁和</t>
  </si>
  <si>
    <t>翔鸞</t>
  </si>
  <si>
    <t>岩倉</t>
  </si>
  <si>
    <t>静市</t>
  </si>
  <si>
    <t>鞍馬</t>
  </si>
  <si>
    <t>花背</t>
  </si>
  <si>
    <t>久多</t>
  </si>
  <si>
    <t>広河原</t>
  </si>
  <si>
    <t>大原</t>
  </si>
  <si>
    <t>八瀬</t>
  </si>
  <si>
    <t>上高野</t>
  </si>
  <si>
    <t>修学院第一</t>
  </si>
  <si>
    <t>修学院第二</t>
  </si>
  <si>
    <t>北白川</t>
  </si>
  <si>
    <t>浄楽</t>
  </si>
  <si>
    <t>錦林東山</t>
  </si>
  <si>
    <t>岡崎</t>
  </si>
  <si>
    <t>新洞</t>
  </si>
  <si>
    <t>川東</t>
  </si>
  <si>
    <t>聖護院</t>
  </si>
  <si>
    <t>吉田</t>
  </si>
  <si>
    <t>養正</t>
  </si>
  <si>
    <t>養徳</t>
  </si>
  <si>
    <t>下鴨</t>
  </si>
  <si>
    <t>葵</t>
  </si>
  <si>
    <t>教業</t>
  </si>
  <si>
    <t>城巽</t>
  </si>
  <si>
    <t>龍池</t>
  </si>
  <si>
    <t>明倫</t>
  </si>
  <si>
    <t>本能</t>
  </si>
  <si>
    <t>乾</t>
  </si>
  <si>
    <t>朱雀第一</t>
  </si>
  <si>
    <t>朱雀第三</t>
  </si>
  <si>
    <t>朱雀第七</t>
  </si>
  <si>
    <t>朱雀第五</t>
  </si>
  <si>
    <t>朱雀第四</t>
  </si>
  <si>
    <t>朱雀第八</t>
  </si>
  <si>
    <t>朱雀第二</t>
  </si>
  <si>
    <t>朱雀第六</t>
  </si>
  <si>
    <t>梅屋</t>
  </si>
  <si>
    <t>竹間</t>
  </si>
  <si>
    <t>富有</t>
  </si>
  <si>
    <t>初音</t>
  </si>
  <si>
    <t>柳池</t>
  </si>
  <si>
    <t>銅駝</t>
  </si>
  <si>
    <t>立誠</t>
  </si>
  <si>
    <t>生祥</t>
  </si>
  <si>
    <t>日彰</t>
  </si>
  <si>
    <t>修道</t>
  </si>
  <si>
    <t>六原</t>
  </si>
  <si>
    <t>清水</t>
  </si>
  <si>
    <t>今熊野</t>
  </si>
  <si>
    <t>月輪</t>
  </si>
  <si>
    <t>一橋</t>
  </si>
  <si>
    <t>貞教</t>
  </si>
  <si>
    <t>新道</t>
  </si>
  <si>
    <t>弥栄</t>
  </si>
  <si>
    <t>有済</t>
  </si>
  <si>
    <t>粟田</t>
  </si>
  <si>
    <t>勧修</t>
  </si>
  <si>
    <t>山階南</t>
  </si>
  <si>
    <t>鏡山</t>
  </si>
  <si>
    <t>西野</t>
  </si>
  <si>
    <t>山階</t>
  </si>
  <si>
    <t>音羽川</t>
  </si>
  <si>
    <t>音羽</t>
  </si>
  <si>
    <t>大塚</t>
  </si>
  <si>
    <t>大宅</t>
  </si>
  <si>
    <t>小野</t>
  </si>
  <si>
    <t>百々</t>
  </si>
  <si>
    <t>安朱</t>
  </si>
  <si>
    <t>修徳</t>
  </si>
  <si>
    <t>尚徳</t>
  </si>
  <si>
    <t>植柳</t>
  </si>
  <si>
    <t>皆山</t>
  </si>
  <si>
    <t>安寧</t>
  </si>
  <si>
    <t>梅逕</t>
  </si>
  <si>
    <t>大内</t>
  </si>
  <si>
    <t>七条</t>
  </si>
  <si>
    <t>西大路</t>
  </si>
  <si>
    <t>七条第三</t>
  </si>
  <si>
    <t>光徳</t>
  </si>
  <si>
    <t>淳風</t>
  </si>
  <si>
    <t>醒泉</t>
  </si>
  <si>
    <t>郁文</t>
  </si>
  <si>
    <t>格致</t>
  </si>
  <si>
    <t>成徳</t>
  </si>
  <si>
    <t>豊園</t>
  </si>
  <si>
    <t>開智</t>
  </si>
  <si>
    <t>永松</t>
  </si>
  <si>
    <t>有隣</t>
  </si>
  <si>
    <t>稚松</t>
  </si>
  <si>
    <t>菊浜</t>
  </si>
  <si>
    <t>崇仁</t>
  </si>
  <si>
    <t>九条塔南</t>
  </si>
  <si>
    <t>南大内</t>
  </si>
  <si>
    <t>東梅逕</t>
  </si>
  <si>
    <t>九条</t>
  </si>
  <si>
    <t>九条弘道</t>
  </si>
  <si>
    <t>山王</t>
  </si>
  <si>
    <t>陶化</t>
  </si>
  <si>
    <t>東和</t>
  </si>
  <si>
    <t>上鳥羽</t>
  </si>
  <si>
    <t>久世</t>
  </si>
  <si>
    <t>祥栄</t>
  </si>
  <si>
    <t>吉祥院</t>
  </si>
  <si>
    <t>祥豊</t>
  </si>
  <si>
    <t>唐橋</t>
  </si>
  <si>
    <t>太秦</t>
  </si>
  <si>
    <t>南太秦</t>
  </si>
  <si>
    <t>嵯峨野</t>
  </si>
  <si>
    <t>常磐野</t>
  </si>
  <si>
    <t>花園</t>
  </si>
  <si>
    <t>安井</t>
  </si>
  <si>
    <t>山ノ内</t>
  </si>
  <si>
    <t>西院第一</t>
  </si>
  <si>
    <t>西院第二</t>
  </si>
  <si>
    <t>西京極</t>
  </si>
  <si>
    <t>西京極西</t>
  </si>
  <si>
    <t>葛野</t>
  </si>
  <si>
    <t>梅津</t>
  </si>
  <si>
    <t>北梅津</t>
  </si>
  <si>
    <t>嵐山</t>
  </si>
  <si>
    <t>広沢</t>
  </si>
  <si>
    <t>嵯峨</t>
  </si>
  <si>
    <t>水尾</t>
  </si>
  <si>
    <t>宕陰</t>
  </si>
  <si>
    <t>高雄</t>
  </si>
  <si>
    <t>宇多野</t>
  </si>
  <si>
    <t>御室</t>
  </si>
  <si>
    <t>黒田</t>
  </si>
  <si>
    <t>-</t>
  </si>
  <si>
    <t>山国</t>
  </si>
  <si>
    <t>弓削</t>
  </si>
  <si>
    <t>-</t>
  </si>
  <si>
    <t>周山</t>
  </si>
  <si>
    <t>宇津</t>
  </si>
  <si>
    <t>細野</t>
  </si>
  <si>
    <t>嵐山東</t>
  </si>
  <si>
    <t>松尾</t>
  </si>
  <si>
    <t>松陽</t>
  </si>
  <si>
    <t>桂川</t>
  </si>
  <si>
    <t>桂徳</t>
  </si>
  <si>
    <t>桂</t>
  </si>
  <si>
    <t>桂東</t>
  </si>
  <si>
    <t>川岡</t>
  </si>
  <si>
    <t>川岡東</t>
  </si>
  <si>
    <t>樫原</t>
  </si>
  <si>
    <t>大枝</t>
  </si>
  <si>
    <t>桂坂</t>
  </si>
  <si>
    <t>新林</t>
  </si>
  <si>
    <t>福西</t>
  </si>
  <si>
    <t>境谷</t>
  </si>
  <si>
    <t>竹の里</t>
  </si>
  <si>
    <t>大原野</t>
  </si>
  <si>
    <t>竹田</t>
  </si>
  <si>
    <t>住吉</t>
  </si>
  <si>
    <t>板橋</t>
  </si>
  <si>
    <t>下鳥羽</t>
  </si>
  <si>
    <t>久我</t>
  </si>
  <si>
    <t>久我の杜</t>
  </si>
  <si>
    <t>羽束師</t>
  </si>
  <si>
    <t>淀</t>
  </si>
  <si>
    <t>美豆</t>
  </si>
  <si>
    <t>納所</t>
  </si>
  <si>
    <t>横大路</t>
  </si>
  <si>
    <t>南浜</t>
  </si>
  <si>
    <t>向島</t>
  </si>
  <si>
    <t>向島南</t>
  </si>
  <si>
    <t>向島二ノ丸</t>
  </si>
  <si>
    <t>向島二ノ丸北</t>
  </si>
  <si>
    <t>向島藤ノ木</t>
  </si>
  <si>
    <t>桃山</t>
  </si>
  <si>
    <t>桃山東</t>
  </si>
  <si>
    <t>桃山南</t>
  </si>
  <si>
    <t>稲荷</t>
  </si>
  <si>
    <t>砂川</t>
  </si>
  <si>
    <t>深草</t>
  </si>
  <si>
    <t>藤ノ森</t>
  </si>
  <si>
    <t>藤城</t>
  </si>
  <si>
    <t>北醍醐</t>
  </si>
  <si>
    <t>醍醐西</t>
  </si>
  <si>
    <t>醍醐</t>
  </si>
  <si>
    <t>池田</t>
  </si>
  <si>
    <t>池田東</t>
  </si>
  <si>
    <t>小栗栖</t>
  </si>
  <si>
    <t>小栗栖宮山</t>
  </si>
  <si>
    <t>石田</t>
  </si>
  <si>
    <t>日野</t>
  </si>
  <si>
    <t>春日野</t>
  </si>
  <si>
    <t>国勢統計区</t>
  </si>
  <si>
    <t>平成17年国勢調査（概数）</t>
  </si>
  <si>
    <t>平成12年国勢調査（確定数）</t>
  </si>
  <si>
    <t>平成12年～17年の比較</t>
  </si>
  <si>
    <t>世帯数（世帯）</t>
  </si>
  <si>
    <t>　　人　　　　口（人）</t>
  </si>
  <si>
    <t>人　口（人）</t>
  </si>
  <si>
    <t>世　帯　数</t>
  </si>
  <si>
    <t>人  　口</t>
  </si>
  <si>
    <t>の　名　称</t>
  </si>
  <si>
    <t>総　数</t>
  </si>
  <si>
    <t>男</t>
  </si>
  <si>
    <t>女</t>
  </si>
  <si>
    <t>増加数(世帯)</t>
  </si>
  <si>
    <t>増加率(％)</t>
  </si>
  <si>
    <t>増加数(人)</t>
  </si>
  <si>
    <t>京　　都　　市</t>
  </si>
  <si>
    <t>京都市(京北除く)</t>
  </si>
  <si>
    <t>京　  　　　　北</t>
  </si>
  <si>
    <t>北　　 　　　区</t>
  </si>
  <si>
    <t>上　　京　　区</t>
  </si>
  <si>
    <t>左　　京　　区</t>
  </si>
  <si>
    <t>中　　京　　区</t>
  </si>
  <si>
    <t>東　　山　　区</t>
  </si>
  <si>
    <t>山　　科　　区</t>
  </si>
  <si>
    <t>下　　京　　区</t>
  </si>
  <si>
    <t>南　　　　　区</t>
  </si>
  <si>
    <t>右　　京　　区</t>
  </si>
  <si>
    <t>※右京区(京北除く)</t>
  </si>
  <si>
    <t>※</t>
  </si>
  <si>
    <t>（京北）</t>
  </si>
  <si>
    <t>-</t>
  </si>
  <si>
    <t>西　　京　　区</t>
  </si>
  <si>
    <t>※</t>
  </si>
  <si>
    <t>本所</t>
  </si>
  <si>
    <t>伏　　見　　区</t>
  </si>
  <si>
    <t>※</t>
  </si>
  <si>
    <t>本所</t>
  </si>
  <si>
    <t>※</t>
  </si>
  <si>
    <t>表―３　国勢統計区別世帯数及び人口</t>
  </si>
  <si>
    <t>表―３　国勢統計区別世帯数及び人口（続き）</t>
  </si>
  <si>
    <t>雲ケ畑</t>
  </si>
  <si>
    <t>松ケ崎</t>
  </si>
  <si>
    <t>陵ケ岡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</si>
</sst>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  <numFmt numFmtId="179" formatCode="0.0_ "/>
    <numFmt numFmtId="180" formatCode="#,##0;&quot;△ &quot;#,##0"/>
    <numFmt numFmtId="181" formatCode="0.00;&quot;△ &quot;0.00"/>
    <numFmt numFmtId="182" formatCode="#,##0.00;&quot;△ &quot;#,##0.00"/>
    <numFmt numFmtId="183" formatCode="#,##0.0;&quot;△ &quot;#,##0.0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;&quot;△ &quot;0.0"/>
    <numFmt numFmtId="190" formatCode="0_);\(0\)"/>
  </numFmts>
  <fonts count="11"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20" applyFont="1">
      <alignment/>
      <protection/>
    </xf>
    <xf numFmtId="0" fontId="6" fillId="0" borderId="0" xfId="20">
      <alignment/>
      <protection/>
    </xf>
    <xf numFmtId="0" fontId="2" fillId="0" borderId="0" xfId="20" applyFont="1" applyAlignment="1">
      <alignment horizontal="left" vertical="center"/>
      <protection/>
    </xf>
    <xf numFmtId="0" fontId="5" fillId="0" borderId="0" xfId="20" applyFont="1" applyFill="1">
      <alignment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horizontal="center" vertical="center"/>
      <protection/>
    </xf>
    <xf numFmtId="0" fontId="10" fillId="0" borderId="4" xfId="20" applyFont="1" applyFill="1" applyBorder="1" applyAlignment="1">
      <alignment horizontal="center" vertical="center"/>
      <protection/>
    </xf>
    <xf numFmtId="0" fontId="10" fillId="0" borderId="5" xfId="20" applyFont="1" applyFill="1" applyBorder="1" applyAlignment="1">
      <alignment horizontal="center" vertical="center"/>
      <protection/>
    </xf>
    <xf numFmtId="0" fontId="10" fillId="0" borderId="6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180" fontId="9" fillId="0" borderId="0" xfId="20" applyNumberFormat="1" applyFont="1" applyFill="1" applyAlignment="1">
      <alignment horizontal="right" vertical="center"/>
      <protection/>
    </xf>
    <xf numFmtId="183" fontId="9" fillId="0" borderId="0" xfId="20" applyNumberFormat="1" applyFont="1" applyFill="1" applyAlignment="1">
      <alignment horizontal="right" vertical="center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distributed" vertical="center"/>
      <protection/>
    </xf>
    <xf numFmtId="180" fontId="9" fillId="0" borderId="0" xfId="20" applyNumberFormat="1" applyFont="1" applyFill="1" applyBorder="1" applyAlignment="1">
      <alignment horizontal="right" vertical="center"/>
      <protection/>
    </xf>
    <xf numFmtId="183" fontId="9" fillId="0" borderId="0" xfId="20" applyNumberFormat="1" applyFont="1" applyFill="1" applyBorder="1" applyAlignment="1">
      <alignment horizontal="right" vertical="center"/>
      <protection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7" xfId="20" applyFont="1" applyFill="1" applyBorder="1" applyAlignment="1">
      <alignment horizontal="distributed" vertical="center"/>
      <protection/>
    </xf>
    <xf numFmtId="180" fontId="9" fillId="0" borderId="7" xfId="20" applyNumberFormat="1" applyFont="1" applyFill="1" applyBorder="1" applyAlignment="1">
      <alignment horizontal="right" vertical="center"/>
      <protection/>
    </xf>
    <xf numFmtId="183" fontId="9" fillId="0" borderId="7" xfId="20" applyNumberFormat="1" applyFont="1" applyFill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distributed" vertical="center"/>
      <protection/>
    </xf>
    <xf numFmtId="0" fontId="5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7" xfId="20" applyFont="1" applyFill="1" applyBorder="1" applyAlignment="1">
      <alignment horizontal="center" vertical="top" wrapText="1"/>
      <protection/>
    </xf>
    <xf numFmtId="0" fontId="7" fillId="0" borderId="11" xfId="20" applyFont="1" applyFill="1" applyBorder="1" applyAlignment="1">
      <alignment horizontal="center" vertical="top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/>
      <protection/>
    </xf>
    <xf numFmtId="0" fontId="9" fillId="0" borderId="14" xfId="20" applyFont="1" applyFill="1" applyBorder="1" applyAlignment="1">
      <alignment horizontal="center" vertical="center" wrapText="1"/>
      <protection/>
    </xf>
    <xf numFmtId="0" fontId="9" fillId="0" borderId="15" xfId="20" applyFont="1" applyFill="1" applyBorder="1" applyAlignment="1">
      <alignment horizontal="center" vertical="center" wrapText="1"/>
      <protection/>
    </xf>
    <xf numFmtId="0" fontId="7" fillId="0" borderId="14" xfId="20" applyFont="1" applyFill="1" applyBorder="1" applyAlignment="1">
      <alignment horizontal="center" vertical="center"/>
      <protection/>
    </xf>
    <xf numFmtId="0" fontId="7" fillId="0" borderId="16" xfId="20" applyFont="1" applyFill="1" applyBorder="1" applyAlignment="1">
      <alignment horizontal="center" vertical="center"/>
      <protection/>
    </xf>
    <xf numFmtId="0" fontId="7" fillId="0" borderId="14" xfId="20" applyFont="1" applyFill="1" applyBorder="1" applyAlignment="1">
      <alignment horizontal="center" vertical="center" wrapText="1"/>
      <protection/>
    </xf>
    <xf numFmtId="0" fontId="7" fillId="0" borderId="15" xfId="20" applyFont="1" applyFill="1" applyBorder="1" applyAlignment="1">
      <alignment horizontal="center" vertical="center" wrapText="1"/>
      <protection/>
    </xf>
    <xf numFmtId="0" fontId="7" fillId="0" borderId="17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 vertical="center"/>
      <protection/>
    </xf>
    <xf numFmtId="0" fontId="7" fillId="0" borderId="19" xfId="20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center" vertical="center"/>
      <protection/>
    </xf>
    <xf numFmtId="0" fontId="8" fillId="0" borderId="12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―３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6"/>
  <sheetViews>
    <sheetView tabSelected="1" workbookViewId="0" topLeftCell="A1">
      <selection activeCell="A1" sqref="A1:L1"/>
    </sheetView>
  </sheetViews>
  <sheetFormatPr defaultColWidth="9.33203125" defaultRowHeight="11.25"/>
  <cols>
    <col min="1" max="1" width="3.5" style="2" customWidth="1"/>
    <col min="2" max="2" width="12.83203125" style="2" customWidth="1"/>
    <col min="3" max="3" width="8.83203125" style="2" customWidth="1"/>
    <col min="4" max="4" width="10.5" style="2" customWidth="1"/>
    <col min="5" max="6" width="9" style="2" customWidth="1"/>
    <col min="7" max="7" width="8.83203125" style="2" customWidth="1"/>
    <col min="8" max="8" width="10.5" style="2" customWidth="1"/>
    <col min="9" max="9" width="9.5" style="2" customWidth="1"/>
    <col min="10" max="10" width="8.66015625" style="2" customWidth="1"/>
    <col min="11" max="11" width="9" style="2" customWidth="1"/>
    <col min="12" max="12" width="8.66015625" style="2" customWidth="1"/>
    <col min="13" max="16384" width="12" style="2" customWidth="1"/>
  </cols>
  <sheetData>
    <row r="1" spans="1:12" ht="13.5">
      <c r="A1" s="45" t="s">
        <v>266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3.5">
      <c r="B2" s="3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4.25" customHeight="1">
      <c r="A3" s="26" t="s">
        <v>227</v>
      </c>
      <c r="B3" s="27"/>
      <c r="C3" s="32" t="s">
        <v>228</v>
      </c>
      <c r="D3" s="32"/>
      <c r="E3" s="32"/>
      <c r="F3" s="32"/>
      <c r="G3" s="43" t="s">
        <v>229</v>
      </c>
      <c r="H3" s="44"/>
      <c r="I3" s="32" t="s">
        <v>230</v>
      </c>
      <c r="J3" s="32"/>
      <c r="K3" s="32"/>
      <c r="L3" s="33"/>
    </row>
    <row r="4" spans="1:12" s="4" customFormat="1" ht="12.75" customHeight="1">
      <c r="A4" s="28"/>
      <c r="B4" s="29"/>
      <c r="C4" s="34" t="s">
        <v>231</v>
      </c>
      <c r="D4" s="36" t="s">
        <v>232</v>
      </c>
      <c r="E4" s="36"/>
      <c r="F4" s="37"/>
      <c r="G4" s="34" t="s">
        <v>231</v>
      </c>
      <c r="H4" s="38" t="s">
        <v>233</v>
      </c>
      <c r="I4" s="40" t="s">
        <v>234</v>
      </c>
      <c r="J4" s="40"/>
      <c r="K4" s="41" t="s">
        <v>235</v>
      </c>
      <c r="L4" s="42"/>
    </row>
    <row r="5" spans="1:12" s="4" customFormat="1" ht="15" customHeight="1">
      <c r="A5" s="30" t="s">
        <v>236</v>
      </c>
      <c r="B5" s="31"/>
      <c r="C5" s="35"/>
      <c r="D5" s="5" t="s">
        <v>237</v>
      </c>
      <c r="E5" s="6" t="s">
        <v>238</v>
      </c>
      <c r="F5" s="7" t="s">
        <v>239</v>
      </c>
      <c r="G5" s="35"/>
      <c r="H5" s="39"/>
      <c r="I5" s="8" t="s">
        <v>240</v>
      </c>
      <c r="J5" s="9" t="s">
        <v>241</v>
      </c>
      <c r="K5" s="8" t="s">
        <v>242</v>
      </c>
      <c r="L5" s="10" t="s">
        <v>241</v>
      </c>
    </row>
    <row r="6" spans="1:12" s="4" customFormat="1" ht="15" customHeight="1">
      <c r="A6" s="25" t="s">
        <v>243</v>
      </c>
      <c r="B6" s="25"/>
      <c r="C6" s="12">
        <v>653253</v>
      </c>
      <c r="D6" s="12">
        <v>1474764</v>
      </c>
      <c r="E6" s="12">
        <v>703134</v>
      </c>
      <c r="F6" s="12">
        <v>771630</v>
      </c>
      <c r="G6" s="12">
        <v>620327</v>
      </c>
      <c r="H6" s="12">
        <v>1467785</v>
      </c>
      <c r="I6" s="12">
        <v>32926</v>
      </c>
      <c r="J6" s="13">
        <v>5.307845700735259</v>
      </c>
      <c r="K6" s="12">
        <v>6979</v>
      </c>
      <c r="L6" s="13">
        <v>0.4754783568438059</v>
      </c>
    </row>
    <row r="7" spans="1:12" s="4" customFormat="1" ht="15" customHeight="1">
      <c r="A7" s="14"/>
      <c r="B7" s="15"/>
      <c r="C7" s="12"/>
      <c r="D7" s="12"/>
      <c r="E7" s="12"/>
      <c r="F7" s="12"/>
      <c r="G7" s="12"/>
      <c r="H7" s="12"/>
      <c r="I7" s="12"/>
      <c r="J7" s="13"/>
      <c r="K7" s="12"/>
      <c r="L7" s="13"/>
    </row>
    <row r="8" spans="1:12" s="4" customFormat="1" ht="13.5" customHeight="1">
      <c r="A8" s="25" t="s">
        <v>244</v>
      </c>
      <c r="B8" s="25"/>
      <c r="C8" s="12">
        <v>651142</v>
      </c>
      <c r="D8" s="12">
        <v>1468505</v>
      </c>
      <c r="E8" s="12">
        <v>700147</v>
      </c>
      <c r="F8" s="12">
        <v>768358</v>
      </c>
      <c r="G8" s="12">
        <v>620327</v>
      </c>
      <c r="H8" s="12">
        <v>1467785</v>
      </c>
      <c r="I8" s="12">
        <v>30815</v>
      </c>
      <c r="J8" s="13">
        <v>4.967541312888213</v>
      </c>
      <c r="K8" s="12">
        <v>720</v>
      </c>
      <c r="L8" s="13">
        <v>0.049053505792739927</v>
      </c>
    </row>
    <row r="9" spans="1:12" s="4" customFormat="1" ht="13.5" customHeight="1">
      <c r="A9" s="25" t="s">
        <v>245</v>
      </c>
      <c r="B9" s="25"/>
      <c r="C9" s="12">
        <v>2111</v>
      </c>
      <c r="D9" s="12">
        <v>6259</v>
      </c>
      <c r="E9" s="12">
        <v>2987</v>
      </c>
      <c r="F9" s="12">
        <v>3272</v>
      </c>
      <c r="G9" s="12" t="s">
        <v>3</v>
      </c>
      <c r="H9" s="12" t="s">
        <v>3</v>
      </c>
      <c r="I9" s="12" t="s">
        <v>3</v>
      </c>
      <c r="J9" s="12" t="s">
        <v>3</v>
      </c>
      <c r="K9" s="12" t="s">
        <v>3</v>
      </c>
      <c r="L9" s="12" t="s">
        <v>3</v>
      </c>
    </row>
    <row r="10" spans="1:12" s="4" customFormat="1" ht="13.5" customHeight="1">
      <c r="A10" s="14"/>
      <c r="B10" s="15"/>
      <c r="C10" s="12"/>
      <c r="D10" s="12"/>
      <c r="E10" s="12"/>
      <c r="F10" s="12"/>
      <c r="G10" s="12"/>
      <c r="H10" s="12"/>
      <c r="I10" s="12"/>
      <c r="J10" s="13"/>
      <c r="K10" s="12"/>
      <c r="L10" s="13"/>
    </row>
    <row r="11" spans="1:12" s="4" customFormat="1" ht="13.5" customHeight="1">
      <c r="A11" s="25" t="s">
        <v>246</v>
      </c>
      <c r="B11" s="25"/>
      <c r="C11" s="12">
        <f>SUM(C12:C30)</f>
        <v>55972</v>
      </c>
      <c r="D11" s="12">
        <f>SUM(D12:D30)</f>
        <v>124266</v>
      </c>
      <c r="E11" s="12">
        <f>SUM(E12:E30)</f>
        <v>59769</v>
      </c>
      <c r="F11" s="12">
        <f>SUM(F12:F30)</f>
        <v>64497</v>
      </c>
      <c r="G11" s="12">
        <v>55514</v>
      </c>
      <c r="H11" s="12">
        <v>126125</v>
      </c>
      <c r="I11" s="12">
        <f aca="true" t="shared" si="0" ref="I11:I30">C11-G11</f>
        <v>458</v>
      </c>
      <c r="J11" s="13">
        <f aca="true" t="shared" si="1" ref="J11:J30">(C11/G11-1)*100</f>
        <v>0.8250171128003636</v>
      </c>
      <c r="K11" s="12">
        <f aca="true" t="shared" si="2" ref="K11:K30">D11-H11</f>
        <v>-1859</v>
      </c>
      <c r="L11" s="13">
        <f aca="true" t="shared" si="3" ref="L11:L30">(D11/H11-1)*100</f>
        <v>-1.4739345887016864</v>
      </c>
    </row>
    <row r="12" spans="1:12" s="4" customFormat="1" ht="13.5" customHeight="1">
      <c r="A12" s="11">
        <v>1</v>
      </c>
      <c r="B12" s="15" t="s">
        <v>4</v>
      </c>
      <c r="C12" s="12">
        <v>4985</v>
      </c>
      <c r="D12" s="12">
        <v>10790</v>
      </c>
      <c r="E12" s="12">
        <v>5154</v>
      </c>
      <c r="F12" s="12">
        <v>5636</v>
      </c>
      <c r="G12" s="12">
        <v>4867</v>
      </c>
      <c r="H12" s="12">
        <v>10884</v>
      </c>
      <c r="I12" s="12">
        <f t="shared" si="0"/>
        <v>118</v>
      </c>
      <c r="J12" s="13">
        <f t="shared" si="1"/>
        <v>2.424491473186774</v>
      </c>
      <c r="K12" s="12">
        <f t="shared" si="2"/>
        <v>-94</v>
      </c>
      <c r="L12" s="13">
        <f t="shared" si="3"/>
        <v>-0.8636530687247346</v>
      </c>
    </row>
    <row r="13" spans="1:12" s="4" customFormat="1" ht="13.5" customHeight="1">
      <c r="A13" s="11">
        <v>2</v>
      </c>
      <c r="B13" s="15" t="s">
        <v>5</v>
      </c>
      <c r="C13" s="12">
        <v>3326</v>
      </c>
      <c r="D13" s="12">
        <v>7003</v>
      </c>
      <c r="E13" s="12">
        <v>3298</v>
      </c>
      <c r="F13" s="12">
        <v>3705</v>
      </c>
      <c r="G13" s="12">
        <v>3384</v>
      </c>
      <c r="H13" s="12">
        <v>7252</v>
      </c>
      <c r="I13" s="12">
        <f t="shared" si="0"/>
        <v>-58</v>
      </c>
      <c r="J13" s="13">
        <f t="shared" si="1"/>
        <v>-1.7139479905437405</v>
      </c>
      <c r="K13" s="12">
        <f t="shared" si="2"/>
        <v>-249</v>
      </c>
      <c r="L13" s="13">
        <f t="shared" si="3"/>
        <v>-3.433535576392721</v>
      </c>
    </row>
    <row r="14" spans="1:12" s="4" customFormat="1" ht="13.5" customHeight="1">
      <c r="A14" s="11">
        <v>3</v>
      </c>
      <c r="B14" s="15" t="s">
        <v>6</v>
      </c>
      <c r="C14" s="12">
        <v>3100</v>
      </c>
      <c r="D14" s="12">
        <v>6937</v>
      </c>
      <c r="E14" s="12">
        <v>3179</v>
      </c>
      <c r="F14" s="12">
        <v>3758</v>
      </c>
      <c r="G14" s="12">
        <v>3176</v>
      </c>
      <c r="H14" s="12">
        <v>7392</v>
      </c>
      <c r="I14" s="12">
        <f t="shared" si="0"/>
        <v>-76</v>
      </c>
      <c r="J14" s="13">
        <f t="shared" si="1"/>
        <v>-2.3929471032745564</v>
      </c>
      <c r="K14" s="12">
        <f t="shared" si="2"/>
        <v>-455</v>
      </c>
      <c r="L14" s="13">
        <f t="shared" si="3"/>
        <v>-6.155303030303028</v>
      </c>
    </row>
    <row r="15" spans="1:12" s="4" customFormat="1" ht="13.5" customHeight="1">
      <c r="A15" s="11">
        <v>4</v>
      </c>
      <c r="B15" s="15" t="s">
        <v>7</v>
      </c>
      <c r="C15" s="12">
        <v>3612</v>
      </c>
      <c r="D15" s="12">
        <v>8133</v>
      </c>
      <c r="E15" s="12">
        <v>3723</v>
      </c>
      <c r="F15" s="12">
        <v>4410</v>
      </c>
      <c r="G15" s="12">
        <v>3510</v>
      </c>
      <c r="H15" s="12">
        <v>8242</v>
      </c>
      <c r="I15" s="12">
        <f t="shared" si="0"/>
        <v>102</v>
      </c>
      <c r="J15" s="13">
        <f t="shared" si="1"/>
        <v>2.9059829059828957</v>
      </c>
      <c r="K15" s="12">
        <f t="shared" si="2"/>
        <v>-109</v>
      </c>
      <c r="L15" s="13">
        <f t="shared" si="3"/>
        <v>-1.3224945401601573</v>
      </c>
    </row>
    <row r="16" spans="1:12" s="4" customFormat="1" ht="13.5" customHeight="1">
      <c r="A16" s="11">
        <v>5</v>
      </c>
      <c r="B16" s="15" t="s">
        <v>8</v>
      </c>
      <c r="C16" s="12">
        <v>1381</v>
      </c>
      <c r="D16" s="12">
        <v>2688</v>
      </c>
      <c r="E16" s="12">
        <v>1236</v>
      </c>
      <c r="F16" s="12">
        <v>1452</v>
      </c>
      <c r="G16" s="12">
        <v>1385</v>
      </c>
      <c r="H16" s="12">
        <v>2915</v>
      </c>
      <c r="I16" s="12">
        <f t="shared" si="0"/>
        <v>-4</v>
      </c>
      <c r="J16" s="13">
        <f t="shared" si="1"/>
        <v>-0.2888086642599319</v>
      </c>
      <c r="K16" s="12">
        <f t="shared" si="2"/>
        <v>-227</v>
      </c>
      <c r="L16" s="13">
        <f t="shared" si="3"/>
        <v>-7.787307032590052</v>
      </c>
    </row>
    <row r="17" spans="1:12" s="4" customFormat="1" ht="13.5" customHeight="1">
      <c r="A17" s="11">
        <v>6</v>
      </c>
      <c r="B17" s="15" t="s">
        <v>9</v>
      </c>
      <c r="C17" s="12">
        <v>1932</v>
      </c>
      <c r="D17" s="12">
        <v>4556</v>
      </c>
      <c r="E17" s="12">
        <v>2265</v>
      </c>
      <c r="F17" s="12">
        <v>2291</v>
      </c>
      <c r="G17" s="12">
        <v>2063</v>
      </c>
      <c r="H17" s="12">
        <v>5025</v>
      </c>
      <c r="I17" s="12">
        <f t="shared" si="0"/>
        <v>-131</v>
      </c>
      <c r="J17" s="13">
        <f t="shared" si="1"/>
        <v>-6.349975763451288</v>
      </c>
      <c r="K17" s="12">
        <f t="shared" si="2"/>
        <v>-469</v>
      </c>
      <c r="L17" s="13">
        <f t="shared" si="3"/>
        <v>-9.333333333333337</v>
      </c>
    </row>
    <row r="18" spans="1:12" s="4" customFormat="1" ht="13.5" customHeight="1">
      <c r="A18" s="11">
        <v>7</v>
      </c>
      <c r="B18" s="15" t="s">
        <v>10</v>
      </c>
      <c r="C18" s="12">
        <v>7446</v>
      </c>
      <c r="D18" s="12">
        <v>16762</v>
      </c>
      <c r="E18" s="12">
        <v>8412</v>
      </c>
      <c r="F18" s="12">
        <v>8350</v>
      </c>
      <c r="G18" s="12">
        <v>6996</v>
      </c>
      <c r="H18" s="12">
        <v>16355</v>
      </c>
      <c r="I18" s="12">
        <f t="shared" si="0"/>
        <v>450</v>
      </c>
      <c r="J18" s="13">
        <f t="shared" si="1"/>
        <v>6.43224699828473</v>
      </c>
      <c r="K18" s="12">
        <f t="shared" si="2"/>
        <v>407</v>
      </c>
      <c r="L18" s="13">
        <f t="shared" si="3"/>
        <v>2.4885356160195604</v>
      </c>
    </row>
    <row r="19" spans="1:12" s="4" customFormat="1" ht="13.5" customHeight="1">
      <c r="A19" s="11">
        <v>8</v>
      </c>
      <c r="B19" s="15" t="s">
        <v>11</v>
      </c>
      <c r="C19" s="12">
        <v>4765</v>
      </c>
      <c r="D19" s="12">
        <v>11625</v>
      </c>
      <c r="E19" s="12">
        <v>6153</v>
      </c>
      <c r="F19" s="12">
        <v>5472</v>
      </c>
      <c r="G19" s="12">
        <v>4559</v>
      </c>
      <c r="H19" s="12">
        <v>11326</v>
      </c>
      <c r="I19" s="12">
        <f t="shared" si="0"/>
        <v>206</v>
      </c>
      <c r="J19" s="13">
        <f t="shared" si="1"/>
        <v>4.518534766396143</v>
      </c>
      <c r="K19" s="12">
        <f t="shared" si="2"/>
        <v>299</v>
      </c>
      <c r="L19" s="13">
        <f t="shared" si="3"/>
        <v>2.6399434928483068</v>
      </c>
    </row>
    <row r="20" spans="1:12" s="4" customFormat="1" ht="13.5" customHeight="1">
      <c r="A20" s="11">
        <v>9</v>
      </c>
      <c r="B20" s="15" t="s">
        <v>12</v>
      </c>
      <c r="C20" s="12">
        <v>5192</v>
      </c>
      <c r="D20" s="12">
        <v>12048</v>
      </c>
      <c r="E20" s="12">
        <v>5798</v>
      </c>
      <c r="F20" s="12">
        <v>6250</v>
      </c>
      <c r="G20" s="12">
        <v>5219</v>
      </c>
      <c r="H20" s="12">
        <v>11806</v>
      </c>
      <c r="I20" s="12">
        <f t="shared" si="0"/>
        <v>-27</v>
      </c>
      <c r="J20" s="13">
        <f t="shared" si="1"/>
        <v>-0.5173404866832709</v>
      </c>
      <c r="K20" s="12">
        <f t="shared" si="2"/>
        <v>242</v>
      </c>
      <c r="L20" s="13">
        <f t="shared" si="3"/>
        <v>2.0498051838048426</v>
      </c>
    </row>
    <row r="21" spans="1:12" s="4" customFormat="1" ht="13.5" customHeight="1">
      <c r="A21" s="11">
        <v>10</v>
      </c>
      <c r="B21" s="15" t="s">
        <v>13</v>
      </c>
      <c r="C21" s="12">
        <v>1487</v>
      </c>
      <c r="D21" s="12">
        <v>3338</v>
      </c>
      <c r="E21" s="12">
        <v>1513</v>
      </c>
      <c r="F21" s="12">
        <v>1825</v>
      </c>
      <c r="G21" s="12">
        <v>1431</v>
      </c>
      <c r="H21" s="12">
        <v>3292</v>
      </c>
      <c r="I21" s="12">
        <f t="shared" si="0"/>
        <v>56</v>
      </c>
      <c r="J21" s="13">
        <f t="shared" si="1"/>
        <v>3.9133473095737337</v>
      </c>
      <c r="K21" s="12">
        <f t="shared" si="2"/>
        <v>46</v>
      </c>
      <c r="L21" s="13">
        <f t="shared" si="3"/>
        <v>1.39732685297691</v>
      </c>
    </row>
    <row r="22" spans="1:12" s="4" customFormat="1" ht="13.5" customHeight="1">
      <c r="A22" s="11">
        <v>11</v>
      </c>
      <c r="B22" s="15" t="s">
        <v>14</v>
      </c>
      <c r="C22" s="12">
        <v>3003</v>
      </c>
      <c r="D22" s="12">
        <v>6249</v>
      </c>
      <c r="E22" s="12">
        <v>2841</v>
      </c>
      <c r="F22" s="12">
        <v>3408</v>
      </c>
      <c r="G22" s="12">
        <v>2893</v>
      </c>
      <c r="H22" s="12">
        <v>6330</v>
      </c>
      <c r="I22" s="12">
        <f t="shared" si="0"/>
        <v>110</v>
      </c>
      <c r="J22" s="13">
        <f t="shared" si="1"/>
        <v>3.802281368821303</v>
      </c>
      <c r="K22" s="12">
        <f t="shared" si="2"/>
        <v>-81</v>
      </c>
      <c r="L22" s="13">
        <f t="shared" si="3"/>
        <v>-1.2796208530805653</v>
      </c>
    </row>
    <row r="23" spans="1:12" s="4" customFormat="1" ht="13.5" customHeight="1">
      <c r="A23" s="11">
        <v>12</v>
      </c>
      <c r="B23" s="15" t="s">
        <v>15</v>
      </c>
      <c r="C23" s="12">
        <v>1103</v>
      </c>
      <c r="D23" s="12">
        <v>2510</v>
      </c>
      <c r="E23" s="12">
        <v>1139</v>
      </c>
      <c r="F23" s="12">
        <v>1371</v>
      </c>
      <c r="G23" s="12">
        <v>1096</v>
      </c>
      <c r="H23" s="12">
        <v>2665</v>
      </c>
      <c r="I23" s="12">
        <f t="shared" si="0"/>
        <v>7</v>
      </c>
      <c r="J23" s="13">
        <f t="shared" si="1"/>
        <v>0.6386861313868675</v>
      </c>
      <c r="K23" s="12">
        <f t="shared" si="2"/>
        <v>-155</v>
      </c>
      <c r="L23" s="13">
        <f t="shared" si="3"/>
        <v>-5.816135084427765</v>
      </c>
    </row>
    <row r="24" spans="1:12" s="4" customFormat="1" ht="13.5" customHeight="1">
      <c r="A24" s="11">
        <v>13</v>
      </c>
      <c r="B24" s="15" t="s">
        <v>16</v>
      </c>
      <c r="C24" s="12">
        <v>1509</v>
      </c>
      <c r="D24" s="12">
        <v>3410</v>
      </c>
      <c r="E24" s="12">
        <v>1611</v>
      </c>
      <c r="F24" s="12">
        <v>1799</v>
      </c>
      <c r="G24" s="12">
        <v>1535</v>
      </c>
      <c r="H24" s="12">
        <v>3703</v>
      </c>
      <c r="I24" s="12">
        <f t="shared" si="0"/>
        <v>-26</v>
      </c>
      <c r="J24" s="13">
        <f t="shared" si="1"/>
        <v>-1.693811074918572</v>
      </c>
      <c r="K24" s="12">
        <f t="shared" si="2"/>
        <v>-293</v>
      </c>
      <c r="L24" s="13">
        <f t="shared" si="3"/>
        <v>-7.912503375641366</v>
      </c>
    </row>
    <row r="25" spans="1:12" s="4" customFormat="1" ht="13.5" customHeight="1">
      <c r="A25" s="11">
        <v>14</v>
      </c>
      <c r="B25" s="15" t="s">
        <v>17</v>
      </c>
      <c r="C25" s="12">
        <v>2772</v>
      </c>
      <c r="D25" s="12">
        <v>5737</v>
      </c>
      <c r="E25" s="12">
        <v>2595</v>
      </c>
      <c r="F25" s="12">
        <v>3142</v>
      </c>
      <c r="G25" s="12">
        <v>2784</v>
      </c>
      <c r="H25" s="12">
        <v>5912</v>
      </c>
      <c r="I25" s="12">
        <f t="shared" si="0"/>
        <v>-12</v>
      </c>
      <c r="J25" s="13">
        <f t="shared" si="1"/>
        <v>-0.4310344827586188</v>
      </c>
      <c r="K25" s="12">
        <f t="shared" si="2"/>
        <v>-175</v>
      </c>
      <c r="L25" s="13">
        <f t="shared" si="3"/>
        <v>-2.9600811907983804</v>
      </c>
    </row>
    <row r="26" spans="1:12" s="4" customFormat="1" ht="13.5" customHeight="1">
      <c r="A26" s="11">
        <v>15</v>
      </c>
      <c r="B26" s="15" t="s">
        <v>18</v>
      </c>
      <c r="C26" s="12">
        <v>4073</v>
      </c>
      <c r="D26" s="12">
        <v>8091</v>
      </c>
      <c r="E26" s="12">
        <v>3902</v>
      </c>
      <c r="F26" s="12">
        <v>4189</v>
      </c>
      <c r="G26" s="12">
        <v>4197</v>
      </c>
      <c r="H26" s="12">
        <v>8316</v>
      </c>
      <c r="I26" s="12">
        <f t="shared" si="0"/>
        <v>-124</v>
      </c>
      <c r="J26" s="13">
        <f t="shared" si="1"/>
        <v>-2.9544913033118902</v>
      </c>
      <c r="K26" s="12">
        <f t="shared" si="2"/>
        <v>-225</v>
      </c>
      <c r="L26" s="13">
        <f t="shared" si="3"/>
        <v>-2.705627705627711</v>
      </c>
    </row>
    <row r="27" spans="1:12" s="4" customFormat="1" ht="13.5" customHeight="1">
      <c r="A27" s="11">
        <v>16</v>
      </c>
      <c r="B27" s="15" t="s">
        <v>19</v>
      </c>
      <c r="C27" s="12">
        <v>5929</v>
      </c>
      <c r="D27" s="12">
        <v>13375</v>
      </c>
      <c r="E27" s="12">
        <v>6470</v>
      </c>
      <c r="F27" s="12">
        <v>6905</v>
      </c>
      <c r="G27" s="12">
        <v>6057</v>
      </c>
      <c r="H27" s="12">
        <v>13536</v>
      </c>
      <c r="I27" s="12">
        <f t="shared" si="0"/>
        <v>-128</v>
      </c>
      <c r="J27" s="13">
        <f t="shared" si="1"/>
        <v>-2.1132573881459504</v>
      </c>
      <c r="K27" s="12">
        <f t="shared" si="2"/>
        <v>-161</v>
      </c>
      <c r="L27" s="13">
        <f t="shared" si="3"/>
        <v>-1.1894208037825038</v>
      </c>
    </row>
    <row r="28" spans="1:12" s="4" customFormat="1" ht="13.5" customHeight="1">
      <c r="A28" s="11">
        <v>17</v>
      </c>
      <c r="B28" s="15" t="s">
        <v>20</v>
      </c>
      <c r="C28" s="12">
        <v>146</v>
      </c>
      <c r="D28" s="12">
        <v>455</v>
      </c>
      <c r="E28" s="12">
        <v>217</v>
      </c>
      <c r="F28" s="12">
        <v>238</v>
      </c>
      <c r="G28" s="12">
        <v>144</v>
      </c>
      <c r="H28" s="12">
        <v>509</v>
      </c>
      <c r="I28" s="12">
        <f t="shared" si="0"/>
        <v>2</v>
      </c>
      <c r="J28" s="13">
        <f t="shared" si="1"/>
        <v>1.388888888888884</v>
      </c>
      <c r="K28" s="12">
        <f t="shared" si="2"/>
        <v>-54</v>
      </c>
      <c r="L28" s="13">
        <f t="shared" si="3"/>
        <v>-10.609037328094306</v>
      </c>
    </row>
    <row r="29" spans="1:12" s="4" customFormat="1" ht="13.5" customHeight="1">
      <c r="A29" s="11">
        <v>18</v>
      </c>
      <c r="B29" s="15" t="s">
        <v>21</v>
      </c>
      <c r="C29" s="12">
        <v>134</v>
      </c>
      <c r="D29" s="12">
        <v>341</v>
      </c>
      <c r="E29" s="12">
        <v>157</v>
      </c>
      <c r="F29" s="12">
        <v>184</v>
      </c>
      <c r="G29" s="12">
        <v>145</v>
      </c>
      <c r="H29" s="12">
        <v>421</v>
      </c>
      <c r="I29" s="12">
        <f t="shared" si="0"/>
        <v>-11</v>
      </c>
      <c r="J29" s="13">
        <f t="shared" si="1"/>
        <v>-7.586206896551728</v>
      </c>
      <c r="K29" s="12">
        <f t="shared" si="2"/>
        <v>-80</v>
      </c>
      <c r="L29" s="13">
        <f t="shared" si="3"/>
        <v>-19.00237529691211</v>
      </c>
    </row>
    <row r="30" spans="1:12" s="4" customFormat="1" ht="13.5" customHeight="1">
      <c r="A30" s="11">
        <v>19</v>
      </c>
      <c r="B30" s="15" t="s">
        <v>268</v>
      </c>
      <c r="C30" s="12">
        <v>77</v>
      </c>
      <c r="D30" s="12">
        <v>218</v>
      </c>
      <c r="E30" s="12">
        <v>106</v>
      </c>
      <c r="F30" s="12">
        <v>112</v>
      </c>
      <c r="G30" s="12">
        <v>73</v>
      </c>
      <c r="H30" s="12">
        <v>244</v>
      </c>
      <c r="I30" s="12">
        <f t="shared" si="0"/>
        <v>4</v>
      </c>
      <c r="J30" s="13">
        <f t="shared" si="1"/>
        <v>5.47945205479452</v>
      </c>
      <c r="K30" s="12">
        <f t="shared" si="2"/>
        <v>-26</v>
      </c>
      <c r="L30" s="13">
        <f t="shared" si="3"/>
        <v>-10.655737704918034</v>
      </c>
    </row>
    <row r="31" spans="1:12" s="4" customFormat="1" ht="13.5" customHeight="1">
      <c r="A31" s="11"/>
      <c r="B31" s="15"/>
      <c r="C31" s="12"/>
      <c r="D31" s="12"/>
      <c r="E31" s="12"/>
      <c r="F31" s="12"/>
      <c r="G31" s="12"/>
      <c r="H31" s="12"/>
      <c r="I31" s="12"/>
      <c r="J31" s="13"/>
      <c r="K31" s="12"/>
      <c r="L31" s="13"/>
    </row>
    <row r="32" spans="1:12" s="4" customFormat="1" ht="13.5" customHeight="1">
      <c r="A32" s="25" t="s">
        <v>247</v>
      </c>
      <c r="B32" s="25"/>
      <c r="C32" s="12">
        <f>SUM(C33:C49)</f>
        <v>41823</v>
      </c>
      <c r="D32" s="12">
        <f>SUM(D33:D49)</f>
        <v>83478</v>
      </c>
      <c r="E32" s="12">
        <f>SUM(E33:E49)</f>
        <v>38730</v>
      </c>
      <c r="F32" s="12">
        <f>SUM(F33:F49)</f>
        <v>44748</v>
      </c>
      <c r="G32" s="12">
        <v>39951</v>
      </c>
      <c r="H32" s="12">
        <v>84187</v>
      </c>
      <c r="I32" s="12">
        <f aca="true" t="shared" si="4" ref="I32:I49">C32-G32</f>
        <v>1872</v>
      </c>
      <c r="J32" s="13">
        <f aca="true" t="shared" si="5" ref="J32:J49">(C32/G32-1)*100</f>
        <v>4.685740031538632</v>
      </c>
      <c r="K32" s="12">
        <f aca="true" t="shared" si="6" ref="K32:K49">D32-H32</f>
        <v>-709</v>
      </c>
      <c r="L32" s="13">
        <f aca="true" t="shared" si="7" ref="L32:L49">(D32/H32-1)*100</f>
        <v>-0.8421727820209779</v>
      </c>
    </row>
    <row r="33" spans="1:12" s="4" customFormat="1" ht="13.5" customHeight="1">
      <c r="A33" s="11">
        <v>1</v>
      </c>
      <c r="B33" s="15" t="s">
        <v>22</v>
      </c>
      <c r="C33" s="12">
        <v>2345</v>
      </c>
      <c r="D33" s="12">
        <v>4277</v>
      </c>
      <c r="E33" s="12">
        <v>2019</v>
      </c>
      <c r="F33" s="12">
        <v>2258</v>
      </c>
      <c r="G33" s="12">
        <v>2084</v>
      </c>
      <c r="H33" s="12">
        <v>3903</v>
      </c>
      <c r="I33" s="12">
        <f t="shared" si="4"/>
        <v>261</v>
      </c>
      <c r="J33" s="13">
        <f t="shared" si="5"/>
        <v>12.523992322456824</v>
      </c>
      <c r="K33" s="12">
        <f t="shared" si="6"/>
        <v>374</v>
      </c>
      <c r="L33" s="13">
        <f t="shared" si="7"/>
        <v>9.582372533948247</v>
      </c>
    </row>
    <row r="34" spans="1:12" s="4" customFormat="1" ht="13.5" customHeight="1">
      <c r="A34" s="11">
        <v>2</v>
      </c>
      <c r="B34" s="15" t="s">
        <v>23</v>
      </c>
      <c r="C34" s="12">
        <v>1993</v>
      </c>
      <c r="D34" s="12">
        <v>3877</v>
      </c>
      <c r="E34" s="12">
        <v>1808</v>
      </c>
      <c r="F34" s="12">
        <v>2069</v>
      </c>
      <c r="G34" s="12">
        <v>1939</v>
      </c>
      <c r="H34" s="12">
        <v>3882</v>
      </c>
      <c r="I34" s="12">
        <f t="shared" si="4"/>
        <v>54</v>
      </c>
      <c r="J34" s="13">
        <f t="shared" si="5"/>
        <v>2.784940691077886</v>
      </c>
      <c r="K34" s="12">
        <f t="shared" si="6"/>
        <v>-5</v>
      </c>
      <c r="L34" s="13">
        <f t="shared" si="7"/>
        <v>-0.12879958784132173</v>
      </c>
    </row>
    <row r="35" spans="1:12" s="4" customFormat="1" ht="13.5" customHeight="1">
      <c r="A35" s="11">
        <v>3</v>
      </c>
      <c r="B35" s="15" t="s">
        <v>24</v>
      </c>
      <c r="C35" s="12">
        <v>1893</v>
      </c>
      <c r="D35" s="12">
        <v>3737</v>
      </c>
      <c r="E35" s="12">
        <v>1698</v>
      </c>
      <c r="F35" s="12">
        <v>2039</v>
      </c>
      <c r="G35" s="12">
        <v>1732</v>
      </c>
      <c r="H35" s="12">
        <v>3548</v>
      </c>
      <c r="I35" s="12">
        <f t="shared" si="4"/>
        <v>161</v>
      </c>
      <c r="J35" s="13">
        <f t="shared" si="5"/>
        <v>9.295612009237875</v>
      </c>
      <c r="K35" s="12">
        <f t="shared" si="6"/>
        <v>189</v>
      </c>
      <c r="L35" s="13">
        <f t="shared" si="7"/>
        <v>5.3269447576099305</v>
      </c>
    </row>
    <row r="36" spans="1:12" s="4" customFormat="1" ht="13.5" customHeight="1">
      <c r="A36" s="11">
        <v>4</v>
      </c>
      <c r="B36" s="15" t="s">
        <v>25</v>
      </c>
      <c r="C36" s="12">
        <v>1625</v>
      </c>
      <c r="D36" s="12">
        <v>3150</v>
      </c>
      <c r="E36" s="12">
        <v>1472</v>
      </c>
      <c r="F36" s="12">
        <v>1678</v>
      </c>
      <c r="G36" s="12">
        <v>1586</v>
      </c>
      <c r="H36" s="12">
        <v>3193</v>
      </c>
      <c r="I36" s="12">
        <f t="shared" si="4"/>
        <v>39</v>
      </c>
      <c r="J36" s="13">
        <f t="shared" si="5"/>
        <v>2.4590163934426146</v>
      </c>
      <c r="K36" s="12">
        <f t="shared" si="6"/>
        <v>-43</v>
      </c>
      <c r="L36" s="13">
        <f t="shared" si="7"/>
        <v>-1.3466958972752852</v>
      </c>
    </row>
    <row r="37" spans="1:12" s="4" customFormat="1" ht="13.5" customHeight="1">
      <c r="A37" s="11">
        <v>5</v>
      </c>
      <c r="B37" s="15" t="s">
        <v>26</v>
      </c>
      <c r="C37" s="12">
        <v>1942</v>
      </c>
      <c r="D37" s="12">
        <v>4025</v>
      </c>
      <c r="E37" s="12">
        <v>1870</v>
      </c>
      <c r="F37" s="12">
        <v>2155</v>
      </c>
      <c r="G37" s="12">
        <v>1966</v>
      </c>
      <c r="H37" s="12">
        <v>4262</v>
      </c>
      <c r="I37" s="12">
        <f t="shared" si="4"/>
        <v>-24</v>
      </c>
      <c r="J37" s="13">
        <f t="shared" si="5"/>
        <v>-1.2207527975584997</v>
      </c>
      <c r="K37" s="12">
        <f t="shared" si="6"/>
        <v>-237</v>
      </c>
      <c r="L37" s="13">
        <f t="shared" si="7"/>
        <v>-5.560769591740966</v>
      </c>
    </row>
    <row r="38" spans="1:12" s="4" customFormat="1" ht="13.5" customHeight="1">
      <c r="A38" s="11">
        <v>6</v>
      </c>
      <c r="B38" s="15" t="s">
        <v>27</v>
      </c>
      <c r="C38" s="12">
        <v>2313</v>
      </c>
      <c r="D38" s="12">
        <v>4336</v>
      </c>
      <c r="E38" s="12">
        <v>1987</v>
      </c>
      <c r="F38" s="12">
        <v>2349</v>
      </c>
      <c r="G38" s="12">
        <v>2065</v>
      </c>
      <c r="H38" s="12">
        <v>4033</v>
      </c>
      <c r="I38" s="12">
        <f t="shared" si="4"/>
        <v>248</v>
      </c>
      <c r="J38" s="13">
        <f t="shared" si="5"/>
        <v>12.009685230024214</v>
      </c>
      <c r="K38" s="12">
        <f t="shared" si="6"/>
        <v>303</v>
      </c>
      <c r="L38" s="13">
        <f t="shared" si="7"/>
        <v>7.51301760476073</v>
      </c>
    </row>
    <row r="39" spans="1:12" s="4" customFormat="1" ht="13.5" customHeight="1">
      <c r="A39" s="11">
        <v>7</v>
      </c>
      <c r="B39" s="15" t="s">
        <v>28</v>
      </c>
      <c r="C39" s="12">
        <v>1342</v>
      </c>
      <c r="D39" s="12">
        <v>3047</v>
      </c>
      <c r="E39" s="12">
        <v>1396</v>
      </c>
      <c r="F39" s="12">
        <v>1651</v>
      </c>
      <c r="G39" s="12">
        <v>1316</v>
      </c>
      <c r="H39" s="12">
        <v>3008</v>
      </c>
      <c r="I39" s="12">
        <f t="shared" si="4"/>
        <v>26</v>
      </c>
      <c r="J39" s="13">
        <f t="shared" si="5"/>
        <v>1.9756838905775176</v>
      </c>
      <c r="K39" s="12">
        <f t="shared" si="6"/>
        <v>39</v>
      </c>
      <c r="L39" s="13">
        <f t="shared" si="7"/>
        <v>1.2965425531914931</v>
      </c>
    </row>
    <row r="40" spans="1:12" s="4" customFormat="1" ht="13.5" customHeight="1">
      <c r="A40" s="11">
        <v>8</v>
      </c>
      <c r="B40" s="15" t="s">
        <v>29</v>
      </c>
      <c r="C40" s="12">
        <v>1582</v>
      </c>
      <c r="D40" s="12">
        <v>3133</v>
      </c>
      <c r="E40" s="12">
        <v>1469</v>
      </c>
      <c r="F40" s="12">
        <v>1664</v>
      </c>
      <c r="G40" s="12">
        <v>1456</v>
      </c>
      <c r="H40" s="12">
        <v>3096</v>
      </c>
      <c r="I40" s="12">
        <f t="shared" si="4"/>
        <v>126</v>
      </c>
      <c r="J40" s="13">
        <f t="shared" si="5"/>
        <v>8.653846153846146</v>
      </c>
      <c r="K40" s="12">
        <f t="shared" si="6"/>
        <v>37</v>
      </c>
      <c r="L40" s="13">
        <f t="shared" si="7"/>
        <v>1.1950904392764805</v>
      </c>
    </row>
    <row r="41" spans="1:12" s="4" customFormat="1" ht="13.5" customHeight="1">
      <c r="A41" s="11">
        <v>9</v>
      </c>
      <c r="B41" s="15" t="s">
        <v>30</v>
      </c>
      <c r="C41" s="12">
        <v>1374</v>
      </c>
      <c r="D41" s="12">
        <v>2813</v>
      </c>
      <c r="E41" s="12">
        <v>1356</v>
      </c>
      <c r="F41" s="12">
        <v>1457</v>
      </c>
      <c r="G41" s="12">
        <v>1221</v>
      </c>
      <c r="H41" s="12">
        <v>2611</v>
      </c>
      <c r="I41" s="12">
        <f t="shared" si="4"/>
        <v>153</v>
      </c>
      <c r="J41" s="13">
        <f t="shared" si="5"/>
        <v>12.53071253071254</v>
      </c>
      <c r="K41" s="12">
        <f t="shared" si="6"/>
        <v>202</v>
      </c>
      <c r="L41" s="13">
        <f t="shared" si="7"/>
        <v>7.73649942550747</v>
      </c>
    </row>
    <row r="42" spans="1:12" s="4" customFormat="1" ht="13.5" customHeight="1">
      <c r="A42" s="11">
        <v>10</v>
      </c>
      <c r="B42" s="15" t="s">
        <v>31</v>
      </c>
      <c r="C42" s="12">
        <v>4804</v>
      </c>
      <c r="D42" s="12">
        <v>9305</v>
      </c>
      <c r="E42" s="12">
        <v>4355</v>
      </c>
      <c r="F42" s="12">
        <v>4950</v>
      </c>
      <c r="G42" s="12">
        <v>4590</v>
      </c>
      <c r="H42" s="12">
        <v>9468</v>
      </c>
      <c r="I42" s="12">
        <f t="shared" si="4"/>
        <v>214</v>
      </c>
      <c r="J42" s="13">
        <f t="shared" si="5"/>
        <v>4.662309368191719</v>
      </c>
      <c r="K42" s="12">
        <f t="shared" si="6"/>
        <v>-163</v>
      </c>
      <c r="L42" s="13">
        <f t="shared" si="7"/>
        <v>-1.721588508660754</v>
      </c>
    </row>
    <row r="43" spans="1:12" s="4" customFormat="1" ht="13.5" customHeight="1">
      <c r="A43" s="11">
        <v>11</v>
      </c>
      <c r="B43" s="15" t="s">
        <v>32</v>
      </c>
      <c r="C43" s="12">
        <v>2966</v>
      </c>
      <c r="D43" s="12">
        <v>5415</v>
      </c>
      <c r="E43" s="12">
        <v>2492</v>
      </c>
      <c r="F43" s="12">
        <v>2923</v>
      </c>
      <c r="G43" s="12">
        <v>2788</v>
      </c>
      <c r="H43" s="12">
        <v>5479</v>
      </c>
      <c r="I43" s="12">
        <f t="shared" si="4"/>
        <v>178</v>
      </c>
      <c r="J43" s="13">
        <f t="shared" si="5"/>
        <v>6.384505021520814</v>
      </c>
      <c r="K43" s="12">
        <f t="shared" si="6"/>
        <v>-64</v>
      </c>
      <c r="L43" s="13">
        <f t="shared" si="7"/>
        <v>-1.1680963679503553</v>
      </c>
    </row>
    <row r="44" spans="1:12" s="4" customFormat="1" ht="13.5" customHeight="1">
      <c r="A44" s="11">
        <v>12</v>
      </c>
      <c r="B44" s="15" t="s">
        <v>33</v>
      </c>
      <c r="C44" s="12">
        <v>1407</v>
      </c>
      <c r="D44" s="12">
        <v>2606</v>
      </c>
      <c r="E44" s="12">
        <v>1161</v>
      </c>
      <c r="F44" s="12">
        <v>1445</v>
      </c>
      <c r="G44" s="12">
        <v>1237</v>
      </c>
      <c r="H44" s="12">
        <v>2492</v>
      </c>
      <c r="I44" s="12">
        <f t="shared" si="4"/>
        <v>170</v>
      </c>
      <c r="J44" s="13">
        <f t="shared" si="5"/>
        <v>13.74292643492321</v>
      </c>
      <c r="K44" s="12">
        <f t="shared" si="6"/>
        <v>114</v>
      </c>
      <c r="L44" s="13">
        <f t="shared" si="7"/>
        <v>4.574638844301759</v>
      </c>
    </row>
    <row r="45" spans="1:12" s="4" customFormat="1" ht="13.5" customHeight="1">
      <c r="A45" s="11">
        <v>13</v>
      </c>
      <c r="B45" s="15" t="s">
        <v>34</v>
      </c>
      <c r="C45" s="12">
        <v>1685</v>
      </c>
      <c r="D45" s="12">
        <v>3371</v>
      </c>
      <c r="E45" s="12">
        <v>1623</v>
      </c>
      <c r="F45" s="12">
        <v>1748</v>
      </c>
      <c r="G45" s="12">
        <v>1621</v>
      </c>
      <c r="H45" s="12">
        <v>3435</v>
      </c>
      <c r="I45" s="12">
        <f t="shared" si="4"/>
        <v>64</v>
      </c>
      <c r="J45" s="13">
        <f t="shared" si="5"/>
        <v>3.948180135718693</v>
      </c>
      <c r="K45" s="12">
        <f t="shared" si="6"/>
        <v>-64</v>
      </c>
      <c r="L45" s="13">
        <f t="shared" si="7"/>
        <v>-1.8631732168850057</v>
      </c>
    </row>
    <row r="46" spans="1:12" s="4" customFormat="1" ht="13.5" customHeight="1">
      <c r="A46" s="11">
        <v>14</v>
      </c>
      <c r="B46" s="15" t="s">
        <v>35</v>
      </c>
      <c r="C46" s="12">
        <v>1987</v>
      </c>
      <c r="D46" s="12">
        <v>3919</v>
      </c>
      <c r="E46" s="12">
        <v>1842</v>
      </c>
      <c r="F46" s="12">
        <v>2077</v>
      </c>
      <c r="G46" s="12">
        <v>1951</v>
      </c>
      <c r="H46" s="12">
        <v>3938</v>
      </c>
      <c r="I46" s="12">
        <f t="shared" si="4"/>
        <v>36</v>
      </c>
      <c r="J46" s="13">
        <f t="shared" si="5"/>
        <v>1.8452075858534034</v>
      </c>
      <c r="K46" s="12">
        <f t="shared" si="6"/>
        <v>-19</v>
      </c>
      <c r="L46" s="13">
        <f t="shared" si="7"/>
        <v>-0.4824784154393136</v>
      </c>
    </row>
    <row r="47" spans="1:12" s="4" customFormat="1" ht="13.5" customHeight="1">
      <c r="A47" s="11">
        <v>15</v>
      </c>
      <c r="B47" s="15" t="s">
        <v>36</v>
      </c>
      <c r="C47" s="12">
        <v>3957</v>
      </c>
      <c r="D47" s="12">
        <v>8451</v>
      </c>
      <c r="E47" s="12">
        <v>3840</v>
      </c>
      <c r="F47" s="12">
        <v>4611</v>
      </c>
      <c r="G47" s="12">
        <v>3818</v>
      </c>
      <c r="H47" s="12">
        <v>8638</v>
      </c>
      <c r="I47" s="12">
        <f t="shared" si="4"/>
        <v>139</v>
      </c>
      <c r="J47" s="13">
        <f t="shared" si="5"/>
        <v>3.6406495547407047</v>
      </c>
      <c r="K47" s="12">
        <f t="shared" si="6"/>
        <v>-187</v>
      </c>
      <c r="L47" s="13">
        <f t="shared" si="7"/>
        <v>-2.1648529752257506</v>
      </c>
    </row>
    <row r="48" spans="1:12" s="4" customFormat="1" ht="13.5" customHeight="1">
      <c r="A48" s="11">
        <v>16</v>
      </c>
      <c r="B48" s="15" t="s">
        <v>37</v>
      </c>
      <c r="C48" s="12">
        <v>5247</v>
      </c>
      <c r="D48" s="12">
        <v>10842</v>
      </c>
      <c r="E48" s="12">
        <v>5053</v>
      </c>
      <c r="F48" s="12">
        <v>5789</v>
      </c>
      <c r="G48" s="12">
        <v>5208</v>
      </c>
      <c r="H48" s="12">
        <v>11605</v>
      </c>
      <c r="I48" s="12">
        <f t="shared" si="4"/>
        <v>39</v>
      </c>
      <c r="J48" s="13">
        <f t="shared" si="5"/>
        <v>0.748847926267282</v>
      </c>
      <c r="K48" s="12">
        <f t="shared" si="6"/>
        <v>-763</v>
      </c>
      <c r="L48" s="13">
        <f t="shared" si="7"/>
        <v>-6.574752261956052</v>
      </c>
    </row>
    <row r="49" spans="1:12" s="4" customFormat="1" ht="13.5" customHeight="1">
      <c r="A49" s="11">
        <v>17</v>
      </c>
      <c r="B49" s="15" t="s">
        <v>38</v>
      </c>
      <c r="C49" s="12">
        <v>3361</v>
      </c>
      <c r="D49" s="12">
        <v>7174</v>
      </c>
      <c r="E49" s="12">
        <v>3289</v>
      </c>
      <c r="F49" s="12">
        <v>3885</v>
      </c>
      <c r="G49" s="12">
        <v>3373</v>
      </c>
      <c r="H49" s="12">
        <v>7596</v>
      </c>
      <c r="I49" s="12">
        <f t="shared" si="4"/>
        <v>-12</v>
      </c>
      <c r="J49" s="13">
        <f t="shared" si="5"/>
        <v>-0.3557663800770827</v>
      </c>
      <c r="K49" s="12">
        <f t="shared" si="6"/>
        <v>-422</v>
      </c>
      <c r="L49" s="13">
        <f t="shared" si="7"/>
        <v>-5.555555555555558</v>
      </c>
    </row>
    <row r="50" spans="1:12" s="4" customFormat="1" ht="13.5" customHeight="1">
      <c r="A50" s="11"/>
      <c r="B50" s="15"/>
      <c r="C50" s="12"/>
      <c r="D50" s="12"/>
      <c r="E50" s="12"/>
      <c r="F50" s="12"/>
      <c r="G50" s="12"/>
      <c r="H50" s="12"/>
      <c r="I50" s="12"/>
      <c r="J50" s="13"/>
      <c r="K50" s="12"/>
      <c r="L50" s="13"/>
    </row>
    <row r="51" spans="1:12" s="4" customFormat="1" ht="13.5" customHeight="1">
      <c r="A51" s="25" t="s">
        <v>248</v>
      </c>
      <c r="B51" s="25"/>
      <c r="C51" s="12">
        <v>80228</v>
      </c>
      <c r="D51" s="12">
        <v>169557</v>
      </c>
      <c r="E51" s="12">
        <v>82682</v>
      </c>
      <c r="F51" s="12">
        <v>86875</v>
      </c>
      <c r="G51" s="12">
        <v>77826</v>
      </c>
      <c r="H51" s="12">
        <v>171556</v>
      </c>
      <c r="I51" s="12">
        <v>2402</v>
      </c>
      <c r="J51" s="13">
        <v>3.0863721635443264</v>
      </c>
      <c r="K51" s="12">
        <v>-1999</v>
      </c>
      <c r="L51" s="13">
        <v>-1.165217188556511</v>
      </c>
    </row>
    <row r="52" spans="1:12" s="4" customFormat="1" ht="13.5" customHeight="1">
      <c r="A52" s="11">
        <v>1</v>
      </c>
      <c r="B52" s="15" t="s">
        <v>39</v>
      </c>
      <c r="C52" s="12">
        <v>9869</v>
      </c>
      <c r="D52" s="12">
        <v>25478</v>
      </c>
      <c r="E52" s="12">
        <v>12327</v>
      </c>
      <c r="F52" s="12">
        <v>13151</v>
      </c>
      <c r="G52" s="12">
        <v>9187</v>
      </c>
      <c r="H52" s="12">
        <v>24807</v>
      </c>
      <c r="I52" s="12">
        <f aca="true" t="shared" si="8" ref="I52:I57">C52-G52</f>
        <v>682</v>
      </c>
      <c r="J52" s="13">
        <f aca="true" t="shared" si="9" ref="J52:J57">(C52/G52-1)*100</f>
        <v>7.423533253510395</v>
      </c>
      <c r="K52" s="12">
        <f aca="true" t="shared" si="10" ref="K52:K57">D52-H52</f>
        <v>671</v>
      </c>
      <c r="L52" s="13">
        <f aca="true" t="shared" si="11" ref="L52:L57">(D52/H52-1)*100</f>
        <v>2.704881686620708</v>
      </c>
    </row>
    <row r="53" spans="1:12" s="4" customFormat="1" ht="13.5" customHeight="1">
      <c r="A53" s="11">
        <v>2</v>
      </c>
      <c r="B53" s="15" t="s">
        <v>40</v>
      </c>
      <c r="C53" s="16">
        <v>2385</v>
      </c>
      <c r="D53" s="16">
        <v>6554</v>
      </c>
      <c r="E53" s="16">
        <v>3259</v>
      </c>
      <c r="F53" s="16">
        <v>3295</v>
      </c>
      <c r="G53" s="16">
        <v>2265</v>
      </c>
      <c r="H53" s="16">
        <v>6486</v>
      </c>
      <c r="I53" s="16">
        <f t="shared" si="8"/>
        <v>120</v>
      </c>
      <c r="J53" s="17">
        <f t="shared" si="9"/>
        <v>5.298013245033117</v>
      </c>
      <c r="K53" s="16">
        <f t="shared" si="10"/>
        <v>68</v>
      </c>
      <c r="L53" s="17">
        <f t="shared" si="11"/>
        <v>1.0484119642306444</v>
      </c>
    </row>
    <row r="54" spans="1:12" s="4" customFormat="1" ht="13.5" customHeight="1">
      <c r="A54" s="11">
        <v>3</v>
      </c>
      <c r="B54" s="15" t="s">
        <v>41</v>
      </c>
      <c r="C54" s="12">
        <v>236</v>
      </c>
      <c r="D54" s="12">
        <v>712</v>
      </c>
      <c r="E54" s="12">
        <v>335</v>
      </c>
      <c r="F54" s="12">
        <v>377</v>
      </c>
      <c r="G54" s="12">
        <v>277</v>
      </c>
      <c r="H54" s="12">
        <v>859</v>
      </c>
      <c r="I54" s="12">
        <f t="shared" si="8"/>
        <v>-41</v>
      </c>
      <c r="J54" s="13">
        <f t="shared" si="9"/>
        <v>-14.801444043321299</v>
      </c>
      <c r="K54" s="12">
        <f t="shared" si="10"/>
        <v>-147</v>
      </c>
      <c r="L54" s="13">
        <f t="shared" si="11"/>
        <v>-17.11292200232829</v>
      </c>
    </row>
    <row r="55" spans="1:12" s="4" customFormat="1" ht="13.5" customHeight="1">
      <c r="A55" s="11">
        <v>4</v>
      </c>
      <c r="B55" s="15" t="s">
        <v>42</v>
      </c>
      <c r="C55" s="16">
        <v>142</v>
      </c>
      <c r="D55" s="16">
        <v>332</v>
      </c>
      <c r="E55" s="16">
        <v>161</v>
      </c>
      <c r="F55" s="16">
        <v>171</v>
      </c>
      <c r="G55" s="16">
        <v>141</v>
      </c>
      <c r="H55" s="16">
        <v>359</v>
      </c>
      <c r="I55" s="16">
        <f t="shared" si="8"/>
        <v>1</v>
      </c>
      <c r="J55" s="17">
        <f t="shared" si="9"/>
        <v>0.7092198581560183</v>
      </c>
      <c r="K55" s="16">
        <f t="shared" si="10"/>
        <v>-27</v>
      </c>
      <c r="L55" s="17">
        <f t="shared" si="11"/>
        <v>-7.520891364902504</v>
      </c>
    </row>
    <row r="56" spans="1:12" s="4" customFormat="1" ht="13.5" customHeight="1">
      <c r="A56" s="11">
        <v>5</v>
      </c>
      <c r="B56" s="15" t="s">
        <v>43</v>
      </c>
      <c r="C56" s="12">
        <v>57</v>
      </c>
      <c r="D56" s="12">
        <v>117</v>
      </c>
      <c r="E56" s="12">
        <v>60</v>
      </c>
      <c r="F56" s="12">
        <v>57</v>
      </c>
      <c r="G56" s="12">
        <v>52</v>
      </c>
      <c r="H56" s="12">
        <v>111</v>
      </c>
      <c r="I56" s="12">
        <f t="shared" si="8"/>
        <v>5</v>
      </c>
      <c r="J56" s="13">
        <f t="shared" si="9"/>
        <v>9.615384615384626</v>
      </c>
      <c r="K56" s="12">
        <f t="shared" si="10"/>
        <v>6</v>
      </c>
      <c r="L56" s="13">
        <f t="shared" si="11"/>
        <v>5.405405405405395</v>
      </c>
    </row>
    <row r="57" spans="1:12" s="4" customFormat="1" ht="13.5" customHeight="1">
      <c r="A57" s="18">
        <v>6</v>
      </c>
      <c r="B57" s="19" t="s">
        <v>44</v>
      </c>
      <c r="C57" s="20">
        <v>44</v>
      </c>
      <c r="D57" s="20">
        <v>116</v>
      </c>
      <c r="E57" s="20">
        <v>56</v>
      </c>
      <c r="F57" s="20">
        <v>60</v>
      </c>
      <c r="G57" s="20">
        <v>64</v>
      </c>
      <c r="H57" s="20">
        <v>107</v>
      </c>
      <c r="I57" s="20">
        <f t="shared" si="8"/>
        <v>-20</v>
      </c>
      <c r="J57" s="21">
        <f t="shared" si="9"/>
        <v>-31.25</v>
      </c>
      <c r="K57" s="20">
        <f t="shared" si="10"/>
        <v>9</v>
      </c>
      <c r="L57" s="21">
        <f t="shared" si="11"/>
        <v>8.411214953271017</v>
      </c>
    </row>
    <row r="58" spans="1:12" ht="13.5">
      <c r="A58" s="45" t="s">
        <v>267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2:12" ht="13.5"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s="4" customFormat="1" ht="14.25" customHeight="1">
      <c r="A60" s="26" t="s">
        <v>227</v>
      </c>
      <c r="B60" s="27"/>
      <c r="C60" s="32" t="s">
        <v>228</v>
      </c>
      <c r="D60" s="32"/>
      <c r="E60" s="32"/>
      <c r="F60" s="32"/>
      <c r="G60" s="43" t="s">
        <v>229</v>
      </c>
      <c r="H60" s="44"/>
      <c r="I60" s="32" t="s">
        <v>230</v>
      </c>
      <c r="J60" s="32"/>
      <c r="K60" s="32"/>
      <c r="L60" s="33"/>
    </row>
    <row r="61" spans="1:12" s="4" customFormat="1" ht="12.75" customHeight="1">
      <c r="A61" s="28"/>
      <c r="B61" s="29"/>
      <c r="C61" s="34" t="s">
        <v>231</v>
      </c>
      <c r="D61" s="36" t="s">
        <v>232</v>
      </c>
      <c r="E61" s="36"/>
      <c r="F61" s="37"/>
      <c r="G61" s="34" t="s">
        <v>231</v>
      </c>
      <c r="H61" s="38" t="s">
        <v>233</v>
      </c>
      <c r="I61" s="40" t="s">
        <v>234</v>
      </c>
      <c r="J61" s="40"/>
      <c r="K61" s="41" t="s">
        <v>235</v>
      </c>
      <c r="L61" s="42"/>
    </row>
    <row r="62" spans="1:12" s="4" customFormat="1" ht="15" customHeight="1">
      <c r="A62" s="30" t="s">
        <v>236</v>
      </c>
      <c r="B62" s="31"/>
      <c r="C62" s="35"/>
      <c r="D62" s="5" t="s">
        <v>237</v>
      </c>
      <c r="E62" s="6" t="s">
        <v>238</v>
      </c>
      <c r="F62" s="7" t="s">
        <v>239</v>
      </c>
      <c r="G62" s="35"/>
      <c r="H62" s="39"/>
      <c r="I62" s="8" t="s">
        <v>240</v>
      </c>
      <c r="J62" s="9" t="s">
        <v>241</v>
      </c>
      <c r="K62" s="8" t="s">
        <v>242</v>
      </c>
      <c r="L62" s="10" t="s">
        <v>241</v>
      </c>
    </row>
    <row r="63" spans="1:12" ht="13.5">
      <c r="A63" s="11">
        <v>7</v>
      </c>
      <c r="B63" s="15" t="s">
        <v>45</v>
      </c>
      <c r="C63" s="12">
        <v>666</v>
      </c>
      <c r="D63" s="12">
        <v>2527</v>
      </c>
      <c r="E63" s="12">
        <v>1070</v>
      </c>
      <c r="F63" s="12">
        <v>1457</v>
      </c>
      <c r="G63" s="12">
        <v>655</v>
      </c>
      <c r="H63" s="12">
        <v>2514</v>
      </c>
      <c r="I63" s="12">
        <f aca="true" t="shared" si="12" ref="I63:I80">C63-G63</f>
        <v>11</v>
      </c>
      <c r="J63" s="13">
        <f aca="true" t="shared" si="13" ref="J63:J80">(C63/G63-1)*100</f>
        <v>1.6793893129771087</v>
      </c>
      <c r="K63" s="12">
        <f aca="true" t="shared" si="14" ref="K63:K80">D63-H63</f>
        <v>13</v>
      </c>
      <c r="L63" s="13">
        <f aca="true" t="shared" si="15" ref="L63:L80">(D63/H63-1)*100</f>
        <v>0.51710421638822</v>
      </c>
    </row>
    <row r="64" spans="1:12" ht="13.5">
      <c r="A64" s="11">
        <v>8</v>
      </c>
      <c r="B64" s="15" t="s">
        <v>46</v>
      </c>
      <c r="C64" s="12">
        <v>690</v>
      </c>
      <c r="D64" s="12">
        <v>1739</v>
      </c>
      <c r="E64" s="12">
        <v>834</v>
      </c>
      <c r="F64" s="12">
        <v>905</v>
      </c>
      <c r="G64" s="12">
        <v>649</v>
      </c>
      <c r="H64" s="12">
        <v>1805</v>
      </c>
      <c r="I64" s="12">
        <f t="shared" si="12"/>
        <v>41</v>
      </c>
      <c r="J64" s="13">
        <f t="shared" si="13"/>
        <v>6.317411402157158</v>
      </c>
      <c r="K64" s="12">
        <f t="shared" si="14"/>
        <v>-66</v>
      </c>
      <c r="L64" s="13">
        <f t="shared" si="15"/>
        <v>-3.656509695290855</v>
      </c>
    </row>
    <row r="65" spans="1:12" ht="13.5">
      <c r="A65" s="11">
        <v>9</v>
      </c>
      <c r="B65" s="15" t="s">
        <v>47</v>
      </c>
      <c r="C65" s="12">
        <v>2889</v>
      </c>
      <c r="D65" s="12">
        <v>7096</v>
      </c>
      <c r="E65" s="12">
        <v>3419</v>
      </c>
      <c r="F65" s="12">
        <v>3677</v>
      </c>
      <c r="G65" s="12">
        <v>2613</v>
      </c>
      <c r="H65" s="12">
        <v>6824</v>
      </c>
      <c r="I65" s="12">
        <f t="shared" si="12"/>
        <v>276</v>
      </c>
      <c r="J65" s="13">
        <f t="shared" si="13"/>
        <v>10.562571756601603</v>
      </c>
      <c r="K65" s="12">
        <f t="shared" si="14"/>
        <v>272</v>
      </c>
      <c r="L65" s="13">
        <f t="shared" si="15"/>
        <v>3.98593200468933</v>
      </c>
    </row>
    <row r="66" spans="1:12" ht="13.5">
      <c r="A66" s="11">
        <v>10</v>
      </c>
      <c r="B66" s="15" t="s">
        <v>48</v>
      </c>
      <c r="C66" s="12">
        <v>7337</v>
      </c>
      <c r="D66" s="12">
        <v>16592</v>
      </c>
      <c r="E66" s="12">
        <v>7995</v>
      </c>
      <c r="F66" s="12">
        <v>8597</v>
      </c>
      <c r="G66" s="12">
        <v>7456</v>
      </c>
      <c r="H66" s="12">
        <v>17019</v>
      </c>
      <c r="I66" s="12">
        <f t="shared" si="12"/>
        <v>-119</v>
      </c>
      <c r="J66" s="13">
        <f t="shared" si="13"/>
        <v>-1.5960300429184504</v>
      </c>
      <c r="K66" s="12">
        <f t="shared" si="14"/>
        <v>-427</v>
      </c>
      <c r="L66" s="13">
        <f t="shared" si="15"/>
        <v>-2.508960573476704</v>
      </c>
    </row>
    <row r="67" spans="1:12" ht="13.5">
      <c r="A67" s="11">
        <v>11</v>
      </c>
      <c r="B67" s="15" t="s">
        <v>49</v>
      </c>
      <c r="C67" s="12">
        <v>5484</v>
      </c>
      <c r="D67" s="12">
        <v>9875</v>
      </c>
      <c r="E67" s="12">
        <v>5068</v>
      </c>
      <c r="F67" s="12">
        <v>4807</v>
      </c>
      <c r="G67" s="12">
        <v>5409</v>
      </c>
      <c r="H67" s="12">
        <v>9946</v>
      </c>
      <c r="I67" s="12">
        <f t="shared" si="12"/>
        <v>75</v>
      </c>
      <c r="J67" s="13">
        <f t="shared" si="13"/>
        <v>1.386577925679422</v>
      </c>
      <c r="K67" s="12">
        <f t="shared" si="14"/>
        <v>-71</v>
      </c>
      <c r="L67" s="13">
        <f t="shared" si="15"/>
        <v>-0.7138548160064317</v>
      </c>
    </row>
    <row r="68" spans="1:12" ht="13.5">
      <c r="A68" s="11">
        <v>12</v>
      </c>
      <c r="B68" s="15" t="s">
        <v>50</v>
      </c>
      <c r="C68" s="12">
        <v>5823</v>
      </c>
      <c r="D68" s="12">
        <v>10771</v>
      </c>
      <c r="E68" s="12">
        <v>5406</v>
      </c>
      <c r="F68" s="12">
        <v>5365</v>
      </c>
      <c r="G68" s="12">
        <v>5764</v>
      </c>
      <c r="H68" s="12">
        <v>11058</v>
      </c>
      <c r="I68" s="12">
        <f t="shared" si="12"/>
        <v>59</v>
      </c>
      <c r="J68" s="13">
        <f t="shared" si="13"/>
        <v>1.0235947258848022</v>
      </c>
      <c r="K68" s="12">
        <f t="shared" si="14"/>
        <v>-287</v>
      </c>
      <c r="L68" s="13">
        <f t="shared" si="15"/>
        <v>-2.595406040875381</v>
      </c>
    </row>
    <row r="69" spans="1:12" ht="13.5">
      <c r="A69" s="11">
        <v>13</v>
      </c>
      <c r="B69" s="15" t="s">
        <v>51</v>
      </c>
      <c r="C69" s="12">
        <v>3705</v>
      </c>
      <c r="D69" s="12">
        <v>7435</v>
      </c>
      <c r="E69" s="12">
        <v>3625</v>
      </c>
      <c r="F69" s="12">
        <v>3810</v>
      </c>
      <c r="G69" s="12">
        <v>3829</v>
      </c>
      <c r="H69" s="12">
        <v>7911</v>
      </c>
      <c r="I69" s="12">
        <f t="shared" si="12"/>
        <v>-124</v>
      </c>
      <c r="J69" s="13">
        <f t="shared" si="13"/>
        <v>-3.2384434578218824</v>
      </c>
      <c r="K69" s="12">
        <f t="shared" si="14"/>
        <v>-476</v>
      </c>
      <c r="L69" s="13">
        <f t="shared" si="15"/>
        <v>-6.016938440146635</v>
      </c>
    </row>
    <row r="70" spans="1:12" ht="13.5">
      <c r="A70" s="11">
        <v>14</v>
      </c>
      <c r="B70" s="15" t="s">
        <v>52</v>
      </c>
      <c r="C70" s="12">
        <v>1725</v>
      </c>
      <c r="D70" s="12">
        <v>3641</v>
      </c>
      <c r="E70" s="12">
        <v>1710</v>
      </c>
      <c r="F70" s="12">
        <v>1931</v>
      </c>
      <c r="G70" s="12">
        <v>1737</v>
      </c>
      <c r="H70" s="12">
        <v>3884</v>
      </c>
      <c r="I70" s="12">
        <f t="shared" si="12"/>
        <v>-12</v>
      </c>
      <c r="J70" s="13">
        <f t="shared" si="13"/>
        <v>-0.6908462867012077</v>
      </c>
      <c r="K70" s="12">
        <f t="shared" si="14"/>
        <v>-243</v>
      </c>
      <c r="L70" s="13">
        <f t="shared" si="15"/>
        <v>-6.256436663233778</v>
      </c>
    </row>
    <row r="71" spans="1:12" ht="13.5">
      <c r="A71" s="11">
        <v>15</v>
      </c>
      <c r="B71" s="15" t="s">
        <v>53</v>
      </c>
      <c r="C71" s="12">
        <v>2918</v>
      </c>
      <c r="D71" s="12">
        <v>5935</v>
      </c>
      <c r="E71" s="12">
        <v>2810</v>
      </c>
      <c r="F71" s="12">
        <v>3125</v>
      </c>
      <c r="G71" s="12">
        <v>2870</v>
      </c>
      <c r="H71" s="12">
        <v>6013</v>
      </c>
      <c r="I71" s="12">
        <f t="shared" si="12"/>
        <v>48</v>
      </c>
      <c r="J71" s="13">
        <f t="shared" si="13"/>
        <v>1.672473867595814</v>
      </c>
      <c r="K71" s="12">
        <f t="shared" si="14"/>
        <v>-78</v>
      </c>
      <c r="L71" s="13">
        <f t="shared" si="15"/>
        <v>-1.2971894229170111</v>
      </c>
    </row>
    <row r="72" spans="1:12" ht="13.5">
      <c r="A72" s="11">
        <v>16</v>
      </c>
      <c r="B72" s="15" t="s">
        <v>54</v>
      </c>
      <c r="C72" s="12">
        <v>1617</v>
      </c>
      <c r="D72" s="12">
        <v>3001</v>
      </c>
      <c r="E72" s="12">
        <v>1429</v>
      </c>
      <c r="F72" s="12">
        <v>1572</v>
      </c>
      <c r="G72" s="12">
        <v>1487</v>
      </c>
      <c r="H72" s="12">
        <v>2996</v>
      </c>
      <c r="I72" s="12">
        <f t="shared" si="12"/>
        <v>130</v>
      </c>
      <c r="J72" s="13">
        <f t="shared" si="13"/>
        <v>8.742434431741763</v>
      </c>
      <c r="K72" s="12">
        <f t="shared" si="14"/>
        <v>5</v>
      </c>
      <c r="L72" s="13">
        <f t="shared" si="15"/>
        <v>0.16688918558076526</v>
      </c>
    </row>
    <row r="73" spans="1:12" ht="13.5">
      <c r="A73" s="11">
        <v>17</v>
      </c>
      <c r="B73" s="15" t="s">
        <v>55</v>
      </c>
      <c r="C73" s="12">
        <v>1377</v>
      </c>
      <c r="D73" s="12">
        <v>2935</v>
      </c>
      <c r="E73" s="12">
        <v>1582</v>
      </c>
      <c r="F73" s="12">
        <v>1353</v>
      </c>
      <c r="G73" s="12">
        <v>1146</v>
      </c>
      <c r="H73" s="12">
        <v>2560</v>
      </c>
      <c r="I73" s="12">
        <f t="shared" si="12"/>
        <v>231</v>
      </c>
      <c r="J73" s="13">
        <f t="shared" si="13"/>
        <v>20.15706806282722</v>
      </c>
      <c r="K73" s="12">
        <f t="shared" si="14"/>
        <v>375</v>
      </c>
      <c r="L73" s="13">
        <f t="shared" si="15"/>
        <v>14.6484375</v>
      </c>
    </row>
    <row r="74" spans="1:12" ht="13.5">
      <c r="A74" s="11">
        <v>18</v>
      </c>
      <c r="B74" s="15" t="s">
        <v>56</v>
      </c>
      <c r="C74" s="12">
        <v>2391</v>
      </c>
      <c r="D74" s="12">
        <v>4317</v>
      </c>
      <c r="E74" s="12">
        <v>2100</v>
      </c>
      <c r="F74" s="12">
        <v>2217</v>
      </c>
      <c r="G74" s="12">
        <v>2302</v>
      </c>
      <c r="H74" s="12">
        <v>4336</v>
      </c>
      <c r="I74" s="12">
        <f t="shared" si="12"/>
        <v>89</v>
      </c>
      <c r="J74" s="13">
        <f t="shared" si="13"/>
        <v>3.866203301476978</v>
      </c>
      <c r="K74" s="12">
        <f t="shared" si="14"/>
        <v>-19</v>
      </c>
      <c r="L74" s="13">
        <f t="shared" si="15"/>
        <v>-0.43819188191881464</v>
      </c>
    </row>
    <row r="75" spans="1:12" ht="13.5">
      <c r="A75" s="11">
        <v>19</v>
      </c>
      <c r="B75" s="15" t="s">
        <v>57</v>
      </c>
      <c r="C75" s="12">
        <v>4756</v>
      </c>
      <c r="D75" s="12">
        <v>9009</v>
      </c>
      <c r="E75" s="12">
        <v>4602</v>
      </c>
      <c r="F75" s="12">
        <v>4407</v>
      </c>
      <c r="G75" s="12">
        <v>4803</v>
      </c>
      <c r="H75" s="12">
        <v>9330</v>
      </c>
      <c r="I75" s="12">
        <f t="shared" si="12"/>
        <v>-47</v>
      </c>
      <c r="J75" s="13">
        <f t="shared" si="13"/>
        <v>-0.9785550697480772</v>
      </c>
      <c r="K75" s="12">
        <f t="shared" si="14"/>
        <v>-321</v>
      </c>
      <c r="L75" s="13">
        <f t="shared" si="15"/>
        <v>-3.4405144694533707</v>
      </c>
    </row>
    <row r="76" spans="1:12" ht="13.5">
      <c r="A76" s="11">
        <v>20</v>
      </c>
      <c r="B76" s="15" t="s">
        <v>58</v>
      </c>
      <c r="C76" s="12">
        <v>4691</v>
      </c>
      <c r="D76" s="12">
        <v>7699</v>
      </c>
      <c r="E76" s="12">
        <v>4023</v>
      </c>
      <c r="F76" s="12">
        <v>3676</v>
      </c>
      <c r="G76" s="12">
        <v>4313</v>
      </c>
      <c r="H76" s="12">
        <v>7736</v>
      </c>
      <c r="I76" s="12">
        <f t="shared" si="12"/>
        <v>378</v>
      </c>
      <c r="J76" s="13">
        <f t="shared" si="13"/>
        <v>8.764201252028748</v>
      </c>
      <c r="K76" s="12">
        <f t="shared" si="14"/>
        <v>-37</v>
      </c>
      <c r="L76" s="13">
        <f t="shared" si="15"/>
        <v>-0.4782833505687645</v>
      </c>
    </row>
    <row r="77" spans="1:12" ht="13.5">
      <c r="A77" s="11">
        <v>21</v>
      </c>
      <c r="B77" s="15" t="s">
        <v>59</v>
      </c>
      <c r="C77" s="12">
        <v>8172</v>
      </c>
      <c r="D77" s="12">
        <v>15252</v>
      </c>
      <c r="E77" s="12">
        <v>7737</v>
      </c>
      <c r="F77" s="12">
        <v>7515</v>
      </c>
      <c r="G77" s="12">
        <v>7963</v>
      </c>
      <c r="H77" s="12">
        <v>15994</v>
      </c>
      <c r="I77" s="12">
        <f t="shared" si="12"/>
        <v>209</v>
      </c>
      <c r="J77" s="13">
        <f t="shared" si="13"/>
        <v>2.6246389551676463</v>
      </c>
      <c r="K77" s="12">
        <f t="shared" si="14"/>
        <v>-742</v>
      </c>
      <c r="L77" s="13">
        <f t="shared" si="15"/>
        <v>-4.639239714893084</v>
      </c>
    </row>
    <row r="78" spans="1:12" ht="13.5">
      <c r="A78" s="11">
        <v>22</v>
      </c>
      <c r="B78" s="15" t="s">
        <v>60</v>
      </c>
      <c r="C78" s="12">
        <v>3670</v>
      </c>
      <c r="D78" s="12">
        <v>8445</v>
      </c>
      <c r="E78" s="12">
        <v>3819</v>
      </c>
      <c r="F78" s="12">
        <v>4626</v>
      </c>
      <c r="G78" s="12">
        <v>3710</v>
      </c>
      <c r="H78" s="12">
        <v>8753</v>
      </c>
      <c r="I78" s="12">
        <f t="shared" si="12"/>
        <v>-40</v>
      </c>
      <c r="J78" s="13">
        <f t="shared" si="13"/>
        <v>-1.0781671159029615</v>
      </c>
      <c r="K78" s="12">
        <f t="shared" si="14"/>
        <v>-308</v>
      </c>
      <c r="L78" s="13">
        <f t="shared" si="15"/>
        <v>-3.5187935564949147</v>
      </c>
    </row>
    <row r="79" spans="1:12" ht="13.5">
      <c r="A79" s="11">
        <v>23</v>
      </c>
      <c r="B79" s="15" t="s">
        <v>61</v>
      </c>
      <c r="C79" s="12">
        <v>5440</v>
      </c>
      <c r="D79" s="12">
        <v>11657</v>
      </c>
      <c r="E79" s="12">
        <v>5210</v>
      </c>
      <c r="F79" s="12">
        <v>6447</v>
      </c>
      <c r="G79" s="12">
        <v>5111</v>
      </c>
      <c r="H79" s="12">
        <v>11789</v>
      </c>
      <c r="I79" s="12">
        <f t="shared" si="12"/>
        <v>329</v>
      </c>
      <c r="J79" s="13">
        <f t="shared" si="13"/>
        <v>6.437096458618674</v>
      </c>
      <c r="K79" s="12">
        <f t="shared" si="14"/>
        <v>-132</v>
      </c>
      <c r="L79" s="13">
        <f t="shared" si="15"/>
        <v>-1.1196878446009029</v>
      </c>
    </row>
    <row r="80" spans="1:12" ht="13.5">
      <c r="A80" s="11">
        <v>24</v>
      </c>
      <c r="B80" s="15" t="s">
        <v>269</v>
      </c>
      <c r="C80" s="12">
        <v>4144</v>
      </c>
      <c r="D80" s="12">
        <v>8322</v>
      </c>
      <c r="E80" s="12">
        <v>4045</v>
      </c>
      <c r="F80" s="12">
        <v>4277</v>
      </c>
      <c r="G80" s="12">
        <v>4023</v>
      </c>
      <c r="H80" s="12">
        <v>8359</v>
      </c>
      <c r="I80" s="12">
        <f t="shared" si="12"/>
        <v>121</v>
      </c>
      <c r="J80" s="13">
        <f t="shared" si="13"/>
        <v>3.0077056922694467</v>
      </c>
      <c r="K80" s="12">
        <f t="shared" si="14"/>
        <v>-37</v>
      </c>
      <c r="L80" s="13">
        <f t="shared" si="15"/>
        <v>-0.44263667902859627</v>
      </c>
    </row>
    <row r="81" spans="1:12" ht="13.5">
      <c r="A81" s="11"/>
      <c r="B81" s="15"/>
      <c r="C81" s="12"/>
      <c r="D81" s="12"/>
      <c r="E81" s="12"/>
      <c r="F81" s="12"/>
      <c r="G81" s="12"/>
      <c r="H81" s="12"/>
      <c r="I81" s="12"/>
      <c r="J81" s="13"/>
      <c r="K81" s="12"/>
      <c r="L81" s="13"/>
    </row>
    <row r="82" spans="1:12" ht="13.5">
      <c r="A82" s="25" t="s">
        <v>249</v>
      </c>
      <c r="B82" s="25"/>
      <c r="C82" s="12">
        <f>SUM(C83:C105)</f>
        <v>51524</v>
      </c>
      <c r="D82" s="12">
        <f>SUM(D83:D105)</f>
        <v>102141</v>
      </c>
      <c r="E82" s="12">
        <f>SUM(E83:E105)</f>
        <v>46974</v>
      </c>
      <c r="F82" s="12">
        <f>SUM(F83:F105)</f>
        <v>55167</v>
      </c>
      <c r="G82" s="12">
        <v>44798</v>
      </c>
      <c r="H82" s="12">
        <v>95038</v>
      </c>
      <c r="I82" s="12">
        <f aca="true" t="shared" si="16" ref="I82:I105">C82-G82</f>
        <v>6726</v>
      </c>
      <c r="J82" s="13">
        <f aca="true" t="shared" si="17" ref="J82:J105">(C82/G82-1)*100</f>
        <v>15.014063127818211</v>
      </c>
      <c r="K82" s="12">
        <f aca="true" t="shared" si="18" ref="K82:K105">D82-H82</f>
        <v>7103</v>
      </c>
      <c r="L82" s="13">
        <f aca="true" t="shared" si="19" ref="L82:L105">(D82/H82-1)*100</f>
        <v>7.473852564237471</v>
      </c>
    </row>
    <row r="83" spans="1:12" ht="13.5">
      <c r="A83" s="11">
        <v>1</v>
      </c>
      <c r="B83" s="15" t="s">
        <v>62</v>
      </c>
      <c r="C83" s="12">
        <v>1081</v>
      </c>
      <c r="D83" s="12">
        <v>2070</v>
      </c>
      <c r="E83" s="12">
        <v>978</v>
      </c>
      <c r="F83" s="12">
        <v>1092</v>
      </c>
      <c r="G83" s="12">
        <v>1023</v>
      </c>
      <c r="H83" s="12">
        <v>2087</v>
      </c>
      <c r="I83" s="12">
        <f t="shared" si="16"/>
        <v>58</v>
      </c>
      <c r="J83" s="13">
        <f t="shared" si="17"/>
        <v>5.66959921798631</v>
      </c>
      <c r="K83" s="12">
        <f t="shared" si="18"/>
        <v>-17</v>
      </c>
      <c r="L83" s="13">
        <f t="shared" si="19"/>
        <v>-0.8145663632007638</v>
      </c>
    </row>
    <row r="84" spans="1:12" ht="13.5">
      <c r="A84" s="11">
        <v>2</v>
      </c>
      <c r="B84" s="15" t="s">
        <v>63</v>
      </c>
      <c r="C84" s="12">
        <v>2405</v>
      </c>
      <c r="D84" s="12">
        <v>4353</v>
      </c>
      <c r="E84" s="12">
        <v>1947</v>
      </c>
      <c r="F84" s="12">
        <v>2406</v>
      </c>
      <c r="G84" s="12">
        <v>1924</v>
      </c>
      <c r="H84" s="12">
        <v>3686</v>
      </c>
      <c r="I84" s="12">
        <f t="shared" si="16"/>
        <v>481</v>
      </c>
      <c r="J84" s="13">
        <f t="shared" si="17"/>
        <v>25</v>
      </c>
      <c r="K84" s="12">
        <f t="shared" si="18"/>
        <v>667</v>
      </c>
      <c r="L84" s="13">
        <f t="shared" si="19"/>
        <v>18.095496473141615</v>
      </c>
    </row>
    <row r="85" spans="1:12" ht="13.5">
      <c r="A85" s="11">
        <v>3</v>
      </c>
      <c r="B85" s="15" t="s">
        <v>64</v>
      </c>
      <c r="C85" s="12">
        <v>1485</v>
      </c>
      <c r="D85" s="12">
        <v>2277</v>
      </c>
      <c r="E85" s="12">
        <v>1007</v>
      </c>
      <c r="F85" s="12">
        <v>1270</v>
      </c>
      <c r="G85" s="12">
        <v>935</v>
      </c>
      <c r="H85" s="12">
        <v>1693</v>
      </c>
      <c r="I85" s="12">
        <f t="shared" si="16"/>
        <v>550</v>
      </c>
      <c r="J85" s="13">
        <f t="shared" si="17"/>
        <v>58.823529411764696</v>
      </c>
      <c r="K85" s="12">
        <f t="shared" si="18"/>
        <v>584</v>
      </c>
      <c r="L85" s="13">
        <f t="shared" si="19"/>
        <v>34.4949793266391</v>
      </c>
    </row>
    <row r="86" spans="1:12" ht="13.5">
      <c r="A86" s="11">
        <v>4</v>
      </c>
      <c r="B86" s="15" t="s">
        <v>65</v>
      </c>
      <c r="C86" s="12">
        <v>1581</v>
      </c>
      <c r="D86" s="12">
        <v>2794</v>
      </c>
      <c r="E86" s="12">
        <v>1262</v>
      </c>
      <c r="F86" s="12">
        <v>1532</v>
      </c>
      <c r="G86" s="12">
        <v>976</v>
      </c>
      <c r="H86" s="12">
        <v>1930</v>
      </c>
      <c r="I86" s="12">
        <f t="shared" si="16"/>
        <v>605</v>
      </c>
      <c r="J86" s="13">
        <f t="shared" si="17"/>
        <v>61.98770491803278</v>
      </c>
      <c r="K86" s="12">
        <f t="shared" si="18"/>
        <v>864</v>
      </c>
      <c r="L86" s="13">
        <f t="shared" si="19"/>
        <v>44.76683937823833</v>
      </c>
    </row>
    <row r="87" spans="1:12" ht="13.5">
      <c r="A87" s="11">
        <v>5</v>
      </c>
      <c r="B87" s="15" t="s">
        <v>66</v>
      </c>
      <c r="C87" s="12">
        <v>2326</v>
      </c>
      <c r="D87" s="12">
        <v>4446</v>
      </c>
      <c r="E87" s="12">
        <v>1996</v>
      </c>
      <c r="F87" s="12">
        <v>2450</v>
      </c>
      <c r="G87" s="12">
        <v>1530</v>
      </c>
      <c r="H87" s="12">
        <v>3093</v>
      </c>
      <c r="I87" s="12">
        <f t="shared" si="16"/>
        <v>796</v>
      </c>
      <c r="J87" s="13">
        <f t="shared" si="17"/>
        <v>52.026143790849666</v>
      </c>
      <c r="K87" s="12">
        <f t="shared" si="18"/>
        <v>1353</v>
      </c>
      <c r="L87" s="13">
        <f t="shared" si="19"/>
        <v>43.7439379243453</v>
      </c>
    </row>
    <row r="88" spans="1:12" ht="13.5">
      <c r="A88" s="11">
        <v>6</v>
      </c>
      <c r="B88" s="15" t="s">
        <v>67</v>
      </c>
      <c r="C88" s="12">
        <v>2093</v>
      </c>
      <c r="D88" s="12">
        <v>3991</v>
      </c>
      <c r="E88" s="12">
        <v>1807</v>
      </c>
      <c r="F88" s="12">
        <v>2184</v>
      </c>
      <c r="G88" s="12">
        <v>2000</v>
      </c>
      <c r="H88" s="12">
        <v>3978</v>
      </c>
      <c r="I88" s="12">
        <f t="shared" si="16"/>
        <v>93</v>
      </c>
      <c r="J88" s="13">
        <f t="shared" si="17"/>
        <v>4.649999999999999</v>
      </c>
      <c r="K88" s="12">
        <f t="shared" si="18"/>
        <v>13</v>
      </c>
      <c r="L88" s="13">
        <f t="shared" si="19"/>
        <v>0.32679738562091387</v>
      </c>
    </row>
    <row r="89" spans="1:12" ht="13.5">
      <c r="A89" s="11">
        <v>7</v>
      </c>
      <c r="B89" s="15" t="s">
        <v>68</v>
      </c>
      <c r="C89" s="12">
        <v>5008</v>
      </c>
      <c r="D89" s="12">
        <v>9567</v>
      </c>
      <c r="E89" s="12">
        <v>4434</v>
      </c>
      <c r="F89" s="12">
        <v>5133</v>
      </c>
      <c r="G89" s="12">
        <v>4533</v>
      </c>
      <c r="H89" s="12">
        <v>9281</v>
      </c>
      <c r="I89" s="12">
        <f t="shared" si="16"/>
        <v>475</v>
      </c>
      <c r="J89" s="13">
        <f t="shared" si="17"/>
        <v>10.478711669975738</v>
      </c>
      <c r="K89" s="12">
        <f t="shared" si="18"/>
        <v>286</v>
      </c>
      <c r="L89" s="13">
        <f t="shared" si="19"/>
        <v>3.0815644865854974</v>
      </c>
    </row>
    <row r="90" spans="1:12" ht="13.5">
      <c r="A90" s="11">
        <v>8</v>
      </c>
      <c r="B90" s="15" t="s">
        <v>69</v>
      </c>
      <c r="C90" s="12">
        <v>3616</v>
      </c>
      <c r="D90" s="12">
        <v>7469</v>
      </c>
      <c r="E90" s="12">
        <v>3472</v>
      </c>
      <c r="F90" s="12">
        <v>3997</v>
      </c>
      <c r="G90" s="12">
        <v>3372</v>
      </c>
      <c r="H90" s="12">
        <v>7235</v>
      </c>
      <c r="I90" s="12">
        <f t="shared" si="16"/>
        <v>244</v>
      </c>
      <c r="J90" s="13">
        <f t="shared" si="17"/>
        <v>7.236061684460271</v>
      </c>
      <c r="K90" s="12">
        <f t="shared" si="18"/>
        <v>234</v>
      </c>
      <c r="L90" s="13">
        <f t="shared" si="19"/>
        <v>3.2342778161713825</v>
      </c>
    </row>
    <row r="91" spans="1:12" ht="13.5">
      <c r="A91" s="11">
        <v>9</v>
      </c>
      <c r="B91" s="15" t="s">
        <v>70</v>
      </c>
      <c r="C91" s="12">
        <v>2966</v>
      </c>
      <c r="D91" s="12">
        <v>6199</v>
      </c>
      <c r="E91" s="12">
        <v>2869</v>
      </c>
      <c r="F91" s="12">
        <v>3330</v>
      </c>
      <c r="G91" s="12">
        <v>2862</v>
      </c>
      <c r="H91" s="12">
        <v>6328</v>
      </c>
      <c r="I91" s="12">
        <f t="shared" si="16"/>
        <v>104</v>
      </c>
      <c r="J91" s="13">
        <f t="shared" si="17"/>
        <v>3.6338225017470194</v>
      </c>
      <c r="K91" s="12">
        <f t="shared" si="18"/>
        <v>-129</v>
      </c>
      <c r="L91" s="13">
        <f t="shared" si="19"/>
        <v>-2.0385587863464005</v>
      </c>
    </row>
    <row r="92" spans="1:12" ht="13.5">
      <c r="A92" s="11">
        <v>10</v>
      </c>
      <c r="B92" s="15" t="s">
        <v>71</v>
      </c>
      <c r="C92" s="12">
        <v>4028</v>
      </c>
      <c r="D92" s="12">
        <v>8663</v>
      </c>
      <c r="E92" s="12">
        <v>4128</v>
      </c>
      <c r="F92" s="12">
        <v>4535</v>
      </c>
      <c r="G92" s="12">
        <v>3647</v>
      </c>
      <c r="H92" s="12">
        <v>8229</v>
      </c>
      <c r="I92" s="12">
        <f t="shared" si="16"/>
        <v>381</v>
      </c>
      <c r="J92" s="13">
        <f t="shared" si="17"/>
        <v>10.446942692624074</v>
      </c>
      <c r="K92" s="12">
        <f t="shared" si="18"/>
        <v>434</v>
      </c>
      <c r="L92" s="13">
        <f t="shared" si="19"/>
        <v>5.274030866447932</v>
      </c>
    </row>
    <row r="93" spans="1:12" ht="13.5">
      <c r="A93" s="11">
        <v>11</v>
      </c>
      <c r="B93" s="15" t="s">
        <v>72</v>
      </c>
      <c r="C93" s="12">
        <v>3564</v>
      </c>
      <c r="D93" s="12">
        <v>6964</v>
      </c>
      <c r="E93" s="12">
        <v>3244</v>
      </c>
      <c r="F93" s="12">
        <v>3720</v>
      </c>
      <c r="G93" s="12">
        <v>3322</v>
      </c>
      <c r="H93" s="12">
        <v>7079</v>
      </c>
      <c r="I93" s="12">
        <f t="shared" si="16"/>
        <v>242</v>
      </c>
      <c r="J93" s="13">
        <f t="shared" si="17"/>
        <v>7.284768211920523</v>
      </c>
      <c r="K93" s="12">
        <f t="shared" si="18"/>
        <v>-115</v>
      </c>
      <c r="L93" s="13">
        <f t="shared" si="19"/>
        <v>-1.6245232377454455</v>
      </c>
    </row>
    <row r="94" spans="1:12" ht="13.5">
      <c r="A94" s="11">
        <v>12</v>
      </c>
      <c r="B94" s="15" t="s">
        <v>73</v>
      </c>
      <c r="C94" s="12">
        <v>4965</v>
      </c>
      <c r="D94" s="12">
        <v>11047</v>
      </c>
      <c r="E94" s="12">
        <v>5188</v>
      </c>
      <c r="F94" s="12">
        <v>5859</v>
      </c>
      <c r="G94" s="12">
        <v>4798</v>
      </c>
      <c r="H94" s="12">
        <v>11137</v>
      </c>
      <c r="I94" s="12">
        <f t="shared" si="16"/>
        <v>167</v>
      </c>
      <c r="J94" s="13">
        <f t="shared" si="17"/>
        <v>3.480616923718216</v>
      </c>
      <c r="K94" s="12">
        <f t="shared" si="18"/>
        <v>-90</v>
      </c>
      <c r="L94" s="13">
        <f t="shared" si="19"/>
        <v>-0.8081170871868548</v>
      </c>
    </row>
    <row r="95" spans="1:12" ht="13.5">
      <c r="A95" s="11">
        <v>13</v>
      </c>
      <c r="B95" s="15" t="s">
        <v>74</v>
      </c>
      <c r="C95" s="12">
        <v>2419</v>
      </c>
      <c r="D95" s="12">
        <v>5223</v>
      </c>
      <c r="E95" s="12">
        <v>2421</v>
      </c>
      <c r="F95" s="12">
        <v>2802</v>
      </c>
      <c r="G95" s="12">
        <v>2445</v>
      </c>
      <c r="H95" s="12">
        <v>5468</v>
      </c>
      <c r="I95" s="12">
        <f t="shared" si="16"/>
        <v>-26</v>
      </c>
      <c r="J95" s="13">
        <f t="shared" si="17"/>
        <v>-1.0633946830265861</v>
      </c>
      <c r="K95" s="12">
        <f t="shared" si="18"/>
        <v>-245</v>
      </c>
      <c r="L95" s="13">
        <f t="shared" si="19"/>
        <v>-4.480614484272127</v>
      </c>
    </row>
    <row r="96" spans="1:12" ht="13.5">
      <c r="A96" s="11">
        <v>14</v>
      </c>
      <c r="B96" s="15" t="s">
        <v>75</v>
      </c>
      <c r="C96" s="12">
        <v>1933</v>
      </c>
      <c r="D96" s="12">
        <v>4492</v>
      </c>
      <c r="E96" s="12">
        <v>2166</v>
      </c>
      <c r="F96" s="12">
        <v>2326</v>
      </c>
      <c r="G96" s="12">
        <v>1817</v>
      </c>
      <c r="H96" s="12">
        <v>4474</v>
      </c>
      <c r="I96" s="12">
        <f t="shared" si="16"/>
        <v>116</v>
      </c>
      <c r="J96" s="13">
        <f t="shared" si="17"/>
        <v>6.384149697303254</v>
      </c>
      <c r="K96" s="12">
        <f t="shared" si="18"/>
        <v>18</v>
      </c>
      <c r="L96" s="13">
        <f t="shared" si="19"/>
        <v>0.40232454179705</v>
      </c>
    </row>
    <row r="97" spans="1:12" ht="13.5">
      <c r="A97" s="11">
        <v>15</v>
      </c>
      <c r="B97" s="15" t="s">
        <v>76</v>
      </c>
      <c r="C97" s="12">
        <v>1663</v>
      </c>
      <c r="D97" s="12">
        <v>3310</v>
      </c>
      <c r="E97" s="12">
        <v>1499</v>
      </c>
      <c r="F97" s="12">
        <v>1811</v>
      </c>
      <c r="G97" s="12">
        <v>1556</v>
      </c>
      <c r="H97" s="12">
        <v>3326</v>
      </c>
      <c r="I97" s="12">
        <f t="shared" si="16"/>
        <v>107</v>
      </c>
      <c r="J97" s="13">
        <f t="shared" si="17"/>
        <v>6.876606683804631</v>
      </c>
      <c r="K97" s="12">
        <f t="shared" si="18"/>
        <v>-16</v>
      </c>
      <c r="L97" s="13">
        <f t="shared" si="19"/>
        <v>-0.48105832832230355</v>
      </c>
    </row>
    <row r="98" spans="1:12" ht="13.5">
      <c r="A98" s="11">
        <v>16</v>
      </c>
      <c r="B98" s="15" t="s">
        <v>77</v>
      </c>
      <c r="C98" s="12">
        <v>1125</v>
      </c>
      <c r="D98" s="12">
        <v>2221</v>
      </c>
      <c r="E98" s="12">
        <v>972</v>
      </c>
      <c r="F98" s="12">
        <v>1249</v>
      </c>
      <c r="G98" s="12">
        <v>1036</v>
      </c>
      <c r="H98" s="12">
        <v>2228</v>
      </c>
      <c r="I98" s="12">
        <f t="shared" si="16"/>
        <v>89</v>
      </c>
      <c r="J98" s="13">
        <f t="shared" si="17"/>
        <v>8.59073359073359</v>
      </c>
      <c r="K98" s="12">
        <f t="shared" si="18"/>
        <v>-7</v>
      </c>
      <c r="L98" s="13">
        <f t="shared" si="19"/>
        <v>-0.31418312387792025</v>
      </c>
    </row>
    <row r="99" spans="1:12" ht="13.5">
      <c r="A99" s="11">
        <v>17</v>
      </c>
      <c r="B99" s="15" t="s">
        <v>78</v>
      </c>
      <c r="C99" s="12">
        <v>1016</v>
      </c>
      <c r="D99" s="12">
        <v>2224</v>
      </c>
      <c r="E99" s="12">
        <v>1018</v>
      </c>
      <c r="F99" s="12">
        <v>1206</v>
      </c>
      <c r="G99" s="12">
        <v>820</v>
      </c>
      <c r="H99" s="12">
        <v>1934</v>
      </c>
      <c r="I99" s="12">
        <f t="shared" si="16"/>
        <v>196</v>
      </c>
      <c r="J99" s="13">
        <f t="shared" si="17"/>
        <v>23.902439024390244</v>
      </c>
      <c r="K99" s="12">
        <f t="shared" si="18"/>
        <v>290</v>
      </c>
      <c r="L99" s="13">
        <f t="shared" si="19"/>
        <v>14.994829369183037</v>
      </c>
    </row>
    <row r="100" spans="1:12" ht="13.5">
      <c r="A100" s="11">
        <v>18</v>
      </c>
      <c r="B100" s="15" t="s">
        <v>79</v>
      </c>
      <c r="C100" s="12">
        <v>1733</v>
      </c>
      <c r="D100" s="12">
        <v>2876</v>
      </c>
      <c r="E100" s="12">
        <v>1285</v>
      </c>
      <c r="F100" s="12">
        <v>1591</v>
      </c>
      <c r="G100" s="12">
        <v>1175</v>
      </c>
      <c r="H100" s="12">
        <v>2196</v>
      </c>
      <c r="I100" s="12">
        <f t="shared" si="16"/>
        <v>558</v>
      </c>
      <c r="J100" s="13">
        <f t="shared" si="17"/>
        <v>47.48936170212765</v>
      </c>
      <c r="K100" s="12">
        <f t="shared" si="18"/>
        <v>680</v>
      </c>
      <c r="L100" s="13">
        <f t="shared" si="19"/>
        <v>30.965391621129324</v>
      </c>
    </row>
    <row r="101" spans="1:12" ht="13.5">
      <c r="A101" s="11">
        <v>19</v>
      </c>
      <c r="B101" s="15" t="s">
        <v>80</v>
      </c>
      <c r="C101" s="12">
        <v>1988</v>
      </c>
      <c r="D101" s="12">
        <v>3781</v>
      </c>
      <c r="E101" s="12">
        <v>1669</v>
      </c>
      <c r="F101" s="12">
        <v>2112</v>
      </c>
      <c r="G101" s="12">
        <v>1452</v>
      </c>
      <c r="H101" s="12">
        <v>2814</v>
      </c>
      <c r="I101" s="12">
        <f t="shared" si="16"/>
        <v>536</v>
      </c>
      <c r="J101" s="13">
        <f t="shared" si="17"/>
        <v>36.91460055096418</v>
      </c>
      <c r="K101" s="12">
        <f t="shared" si="18"/>
        <v>967</v>
      </c>
      <c r="L101" s="13">
        <f t="shared" si="19"/>
        <v>34.363894811656</v>
      </c>
    </row>
    <row r="102" spans="1:12" ht="13.5">
      <c r="A102" s="11">
        <v>20</v>
      </c>
      <c r="B102" s="15" t="s">
        <v>81</v>
      </c>
      <c r="C102" s="12">
        <v>1599</v>
      </c>
      <c r="D102" s="12">
        <v>2792</v>
      </c>
      <c r="E102" s="12">
        <v>1280</v>
      </c>
      <c r="F102" s="12">
        <v>1512</v>
      </c>
      <c r="G102" s="12">
        <v>1219</v>
      </c>
      <c r="H102" s="12">
        <v>2042</v>
      </c>
      <c r="I102" s="12">
        <f t="shared" si="16"/>
        <v>380</v>
      </c>
      <c r="J102" s="13">
        <f t="shared" si="17"/>
        <v>31.17309269893356</v>
      </c>
      <c r="K102" s="12">
        <f t="shared" si="18"/>
        <v>750</v>
      </c>
      <c r="L102" s="13">
        <f t="shared" si="19"/>
        <v>36.72869735553379</v>
      </c>
    </row>
    <row r="103" spans="1:12" ht="13.5">
      <c r="A103" s="11">
        <v>21</v>
      </c>
      <c r="B103" s="15" t="s">
        <v>82</v>
      </c>
      <c r="C103" s="12">
        <v>356</v>
      </c>
      <c r="D103" s="12">
        <v>850</v>
      </c>
      <c r="E103" s="12">
        <v>329</v>
      </c>
      <c r="F103" s="12">
        <v>521</v>
      </c>
      <c r="G103" s="12">
        <v>423</v>
      </c>
      <c r="H103" s="12">
        <v>1003</v>
      </c>
      <c r="I103" s="12">
        <f t="shared" si="16"/>
        <v>-67</v>
      </c>
      <c r="J103" s="13">
        <f t="shared" si="17"/>
        <v>-15.839243498817968</v>
      </c>
      <c r="K103" s="12">
        <f t="shared" si="18"/>
        <v>-153</v>
      </c>
      <c r="L103" s="13">
        <f t="shared" si="19"/>
        <v>-15.254237288135597</v>
      </c>
    </row>
    <row r="104" spans="1:12" ht="13.5">
      <c r="A104" s="11">
        <v>22</v>
      </c>
      <c r="B104" s="15" t="s">
        <v>83</v>
      </c>
      <c r="C104" s="12">
        <v>1044</v>
      </c>
      <c r="D104" s="12">
        <v>1791</v>
      </c>
      <c r="E104" s="12">
        <v>788</v>
      </c>
      <c r="F104" s="12">
        <v>1003</v>
      </c>
      <c r="G104" s="12">
        <v>923</v>
      </c>
      <c r="H104" s="12">
        <v>1772</v>
      </c>
      <c r="I104" s="12">
        <f t="shared" si="16"/>
        <v>121</v>
      </c>
      <c r="J104" s="13">
        <f t="shared" si="17"/>
        <v>13.10942578548213</v>
      </c>
      <c r="K104" s="12">
        <f t="shared" si="18"/>
        <v>19</v>
      </c>
      <c r="L104" s="13">
        <f t="shared" si="19"/>
        <v>1.0722347629796847</v>
      </c>
    </row>
    <row r="105" spans="1:12" ht="13.5">
      <c r="A105" s="11">
        <v>23</v>
      </c>
      <c r="B105" s="15" t="s">
        <v>84</v>
      </c>
      <c r="C105" s="12">
        <v>1530</v>
      </c>
      <c r="D105" s="12">
        <v>2741</v>
      </c>
      <c r="E105" s="12">
        <v>1215</v>
      </c>
      <c r="F105" s="12">
        <v>1526</v>
      </c>
      <c r="G105" s="12">
        <v>1010</v>
      </c>
      <c r="H105" s="12">
        <v>2025</v>
      </c>
      <c r="I105" s="12">
        <f t="shared" si="16"/>
        <v>520</v>
      </c>
      <c r="J105" s="13">
        <f t="shared" si="17"/>
        <v>51.48514851485149</v>
      </c>
      <c r="K105" s="12">
        <f t="shared" si="18"/>
        <v>716</v>
      </c>
      <c r="L105" s="13">
        <f t="shared" si="19"/>
        <v>35.358024691358025</v>
      </c>
    </row>
    <row r="106" spans="1:12" ht="13.5">
      <c r="A106" s="11"/>
      <c r="B106" s="15"/>
      <c r="C106" s="12"/>
      <c r="D106" s="12"/>
      <c r="E106" s="12"/>
      <c r="F106" s="12"/>
      <c r="G106" s="12"/>
      <c r="H106" s="12"/>
      <c r="I106" s="12"/>
      <c r="J106" s="13"/>
      <c r="K106" s="12"/>
      <c r="L106" s="13"/>
    </row>
    <row r="107" spans="1:12" ht="13.5">
      <c r="A107" s="25" t="s">
        <v>250</v>
      </c>
      <c r="B107" s="25"/>
      <c r="C107" s="12">
        <v>20953</v>
      </c>
      <c r="D107" s="12">
        <v>42462</v>
      </c>
      <c r="E107" s="12">
        <v>17929</v>
      </c>
      <c r="F107" s="12">
        <v>24533</v>
      </c>
      <c r="G107" s="12">
        <v>21238</v>
      </c>
      <c r="H107" s="12">
        <v>44813</v>
      </c>
      <c r="I107" s="12">
        <v>-285</v>
      </c>
      <c r="J107" s="13">
        <v>-1.3419342687635338</v>
      </c>
      <c r="K107" s="12">
        <v>-2351</v>
      </c>
      <c r="L107" s="13">
        <v>-5.246245509115655</v>
      </c>
    </row>
    <row r="108" spans="1:12" ht="13.5">
      <c r="A108" s="11">
        <v>1</v>
      </c>
      <c r="B108" s="15" t="s">
        <v>85</v>
      </c>
      <c r="C108" s="12">
        <v>2303</v>
      </c>
      <c r="D108" s="12">
        <v>4946</v>
      </c>
      <c r="E108" s="12">
        <v>1632</v>
      </c>
      <c r="F108" s="12">
        <v>3314</v>
      </c>
      <c r="G108" s="12">
        <v>2366</v>
      </c>
      <c r="H108" s="12">
        <v>5176</v>
      </c>
      <c r="I108" s="12">
        <f aca="true" t="shared" si="20" ref="I108:I114">C108-G108</f>
        <v>-63</v>
      </c>
      <c r="J108" s="13">
        <f aca="true" t="shared" si="21" ref="J108:J114">(C108/G108-1)*100</f>
        <v>-2.6627218934911268</v>
      </c>
      <c r="K108" s="12">
        <f aca="true" t="shared" si="22" ref="K108:K114">D108-H108</f>
        <v>-230</v>
      </c>
      <c r="L108" s="13">
        <f aca="true" t="shared" si="23" ref="L108:L114">(D108/H108-1)*100</f>
        <v>-4.443585780525505</v>
      </c>
    </row>
    <row r="109" spans="1:12" ht="13.5">
      <c r="A109" s="11">
        <v>2</v>
      </c>
      <c r="B109" s="15" t="s">
        <v>86</v>
      </c>
      <c r="C109" s="12">
        <v>1716</v>
      </c>
      <c r="D109" s="12">
        <v>3367</v>
      </c>
      <c r="E109" s="12">
        <v>1413</v>
      </c>
      <c r="F109" s="12">
        <v>1954</v>
      </c>
      <c r="G109" s="12">
        <v>1758</v>
      </c>
      <c r="H109" s="12">
        <v>3639</v>
      </c>
      <c r="I109" s="12">
        <f t="shared" si="20"/>
        <v>-42</v>
      </c>
      <c r="J109" s="13">
        <f t="shared" si="21"/>
        <v>-2.3890784982935176</v>
      </c>
      <c r="K109" s="12">
        <f t="shared" si="22"/>
        <v>-272</v>
      </c>
      <c r="L109" s="13">
        <f t="shared" si="23"/>
        <v>-7.474580928826602</v>
      </c>
    </row>
    <row r="110" spans="1:12" ht="13.5">
      <c r="A110" s="11">
        <v>3</v>
      </c>
      <c r="B110" s="15" t="s">
        <v>87</v>
      </c>
      <c r="C110" s="12">
        <v>1759</v>
      </c>
      <c r="D110" s="12">
        <v>3370</v>
      </c>
      <c r="E110" s="12">
        <v>1462</v>
      </c>
      <c r="F110" s="12">
        <v>1908</v>
      </c>
      <c r="G110" s="12">
        <v>1729</v>
      </c>
      <c r="H110" s="12">
        <v>3434</v>
      </c>
      <c r="I110" s="12">
        <f t="shared" si="20"/>
        <v>30</v>
      </c>
      <c r="J110" s="13">
        <f t="shared" si="21"/>
        <v>1.7351069982648903</v>
      </c>
      <c r="K110" s="12">
        <f t="shared" si="22"/>
        <v>-64</v>
      </c>
      <c r="L110" s="13">
        <f t="shared" si="23"/>
        <v>-1.863715783343045</v>
      </c>
    </row>
    <row r="111" spans="1:12" ht="13.5">
      <c r="A111" s="11">
        <v>4</v>
      </c>
      <c r="B111" s="15" t="s">
        <v>88</v>
      </c>
      <c r="C111" s="12">
        <v>2331</v>
      </c>
      <c r="D111" s="12">
        <v>5386</v>
      </c>
      <c r="E111" s="12">
        <v>2420</v>
      </c>
      <c r="F111" s="12">
        <v>2966</v>
      </c>
      <c r="G111" s="12">
        <v>2485</v>
      </c>
      <c r="H111" s="12">
        <v>5808</v>
      </c>
      <c r="I111" s="12">
        <f t="shared" si="20"/>
        <v>-154</v>
      </c>
      <c r="J111" s="13">
        <f t="shared" si="21"/>
        <v>-6.197183098591552</v>
      </c>
      <c r="K111" s="12">
        <f t="shared" si="22"/>
        <v>-422</v>
      </c>
      <c r="L111" s="13">
        <f t="shared" si="23"/>
        <v>-7.265840220385678</v>
      </c>
    </row>
    <row r="112" spans="1:12" ht="13.5">
      <c r="A112" s="11">
        <v>5</v>
      </c>
      <c r="B112" s="15" t="s">
        <v>89</v>
      </c>
      <c r="C112" s="16">
        <v>2625</v>
      </c>
      <c r="D112" s="16">
        <v>6058</v>
      </c>
      <c r="E112" s="16">
        <v>2749</v>
      </c>
      <c r="F112" s="16">
        <v>3309</v>
      </c>
      <c r="G112" s="16">
        <v>2837</v>
      </c>
      <c r="H112" s="16">
        <v>6789</v>
      </c>
      <c r="I112" s="16">
        <f t="shared" si="20"/>
        <v>-212</v>
      </c>
      <c r="J112" s="17">
        <f t="shared" si="21"/>
        <v>-7.472682410997534</v>
      </c>
      <c r="K112" s="16">
        <f t="shared" si="22"/>
        <v>-731</v>
      </c>
      <c r="L112" s="17">
        <f t="shared" si="23"/>
        <v>-10.767417881867726</v>
      </c>
    </row>
    <row r="113" spans="1:12" ht="13.5">
      <c r="A113" s="11">
        <v>6</v>
      </c>
      <c r="B113" s="15" t="s">
        <v>90</v>
      </c>
      <c r="C113" s="12">
        <v>2834</v>
      </c>
      <c r="D113" s="12">
        <v>5632</v>
      </c>
      <c r="E113" s="12">
        <v>2493</v>
      </c>
      <c r="F113" s="12">
        <v>3139</v>
      </c>
      <c r="G113" s="12">
        <v>2835</v>
      </c>
      <c r="H113" s="12">
        <v>5851</v>
      </c>
      <c r="I113" s="12">
        <f t="shared" si="20"/>
        <v>-1</v>
      </c>
      <c r="J113" s="13">
        <f t="shared" si="21"/>
        <v>-0.03527336860670305</v>
      </c>
      <c r="K113" s="12">
        <f t="shared" si="22"/>
        <v>-219</v>
      </c>
      <c r="L113" s="13">
        <f t="shared" si="23"/>
        <v>-3.7429499230900665</v>
      </c>
    </row>
    <row r="114" spans="1:12" ht="13.5">
      <c r="A114" s="18">
        <v>7</v>
      </c>
      <c r="B114" s="19" t="s">
        <v>91</v>
      </c>
      <c r="C114" s="20">
        <v>1513</v>
      </c>
      <c r="D114" s="20">
        <v>2796</v>
      </c>
      <c r="E114" s="20">
        <v>1084</v>
      </c>
      <c r="F114" s="20">
        <v>1712</v>
      </c>
      <c r="G114" s="20">
        <v>1620</v>
      </c>
      <c r="H114" s="20">
        <v>3055</v>
      </c>
      <c r="I114" s="20">
        <f t="shared" si="20"/>
        <v>-107</v>
      </c>
      <c r="J114" s="21">
        <f t="shared" si="21"/>
        <v>-6.604938271604944</v>
      </c>
      <c r="K114" s="20">
        <f t="shared" si="22"/>
        <v>-259</v>
      </c>
      <c r="L114" s="21">
        <f t="shared" si="23"/>
        <v>-8.47790507364975</v>
      </c>
    </row>
    <row r="115" spans="1:12" ht="13.5">
      <c r="A115" s="45" t="s">
        <v>267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2:12" ht="13.5"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4" customFormat="1" ht="14.25" customHeight="1">
      <c r="A117" s="26" t="s">
        <v>227</v>
      </c>
      <c r="B117" s="27"/>
      <c r="C117" s="32" t="s">
        <v>228</v>
      </c>
      <c r="D117" s="32"/>
      <c r="E117" s="32"/>
      <c r="F117" s="32"/>
      <c r="G117" s="43" t="s">
        <v>229</v>
      </c>
      <c r="H117" s="44"/>
      <c r="I117" s="32" t="s">
        <v>230</v>
      </c>
      <c r="J117" s="32"/>
      <c r="K117" s="32"/>
      <c r="L117" s="33"/>
    </row>
    <row r="118" spans="1:12" s="4" customFormat="1" ht="12.75" customHeight="1">
      <c r="A118" s="28"/>
      <c r="B118" s="29"/>
      <c r="C118" s="34" t="s">
        <v>231</v>
      </c>
      <c r="D118" s="36" t="s">
        <v>232</v>
      </c>
      <c r="E118" s="36"/>
      <c r="F118" s="37"/>
      <c r="G118" s="34" t="s">
        <v>231</v>
      </c>
      <c r="H118" s="38" t="s">
        <v>233</v>
      </c>
      <c r="I118" s="40" t="s">
        <v>234</v>
      </c>
      <c r="J118" s="40"/>
      <c r="K118" s="41" t="s">
        <v>235</v>
      </c>
      <c r="L118" s="42"/>
    </row>
    <row r="119" spans="1:12" s="4" customFormat="1" ht="15" customHeight="1">
      <c r="A119" s="30" t="s">
        <v>236</v>
      </c>
      <c r="B119" s="31"/>
      <c r="C119" s="35"/>
      <c r="D119" s="5" t="s">
        <v>237</v>
      </c>
      <c r="E119" s="6" t="s">
        <v>238</v>
      </c>
      <c r="F119" s="7" t="s">
        <v>239</v>
      </c>
      <c r="G119" s="35"/>
      <c r="H119" s="39"/>
      <c r="I119" s="8" t="s">
        <v>240</v>
      </c>
      <c r="J119" s="9" t="s">
        <v>241</v>
      </c>
      <c r="K119" s="8" t="s">
        <v>242</v>
      </c>
      <c r="L119" s="10" t="s">
        <v>241</v>
      </c>
    </row>
    <row r="120" spans="1:12" ht="13.5">
      <c r="A120" s="11">
        <v>8</v>
      </c>
      <c r="B120" s="15" t="s">
        <v>92</v>
      </c>
      <c r="C120" s="12">
        <v>1770</v>
      </c>
      <c r="D120" s="12">
        <v>3240</v>
      </c>
      <c r="E120" s="12">
        <v>1310</v>
      </c>
      <c r="F120" s="12">
        <v>1930</v>
      </c>
      <c r="G120" s="12">
        <v>1677</v>
      </c>
      <c r="H120" s="12">
        <v>3237</v>
      </c>
      <c r="I120" s="12">
        <f>C120-G120</f>
        <v>93</v>
      </c>
      <c r="J120" s="13">
        <f>(C120/G120-1)*100</f>
        <v>5.545617173524153</v>
      </c>
      <c r="K120" s="12">
        <f>D120-H120</f>
        <v>3</v>
      </c>
      <c r="L120" s="13">
        <f>(D120/H120-1)*100</f>
        <v>0.0926784059314123</v>
      </c>
    </row>
    <row r="121" spans="1:12" ht="13.5">
      <c r="A121" s="11">
        <v>9</v>
      </c>
      <c r="B121" s="15" t="s">
        <v>93</v>
      </c>
      <c r="C121" s="12">
        <v>722</v>
      </c>
      <c r="D121" s="12">
        <v>1571</v>
      </c>
      <c r="E121" s="12">
        <v>607</v>
      </c>
      <c r="F121" s="12">
        <v>964</v>
      </c>
      <c r="G121" s="12">
        <v>758</v>
      </c>
      <c r="H121" s="12">
        <v>1684</v>
      </c>
      <c r="I121" s="12">
        <f>C121-G121</f>
        <v>-36</v>
      </c>
      <c r="J121" s="13">
        <f>(C121/G121-1)*100</f>
        <v>-4.74934036939314</v>
      </c>
      <c r="K121" s="12">
        <f>D121-H121</f>
        <v>-113</v>
      </c>
      <c r="L121" s="13">
        <f>(D121/H121-1)*100</f>
        <v>-6.710213776722085</v>
      </c>
    </row>
    <row r="122" spans="1:12" ht="13.5">
      <c r="A122" s="11">
        <v>10</v>
      </c>
      <c r="B122" s="15" t="s">
        <v>94</v>
      </c>
      <c r="C122" s="12">
        <v>1143</v>
      </c>
      <c r="D122" s="12">
        <v>2060</v>
      </c>
      <c r="E122" s="12">
        <v>894</v>
      </c>
      <c r="F122" s="12">
        <v>1166</v>
      </c>
      <c r="G122" s="12">
        <v>1144</v>
      </c>
      <c r="H122" s="12">
        <v>2244</v>
      </c>
      <c r="I122" s="12">
        <f>C122-G122</f>
        <v>-1</v>
      </c>
      <c r="J122" s="13">
        <f>(C122/G122-1)*100</f>
        <v>-0.08741258741258306</v>
      </c>
      <c r="K122" s="12">
        <f>D122-H122</f>
        <v>-184</v>
      </c>
      <c r="L122" s="13">
        <f>(D122/H122-1)*100</f>
        <v>-8.199643493761144</v>
      </c>
    </row>
    <row r="123" spans="1:12" ht="13.5">
      <c r="A123" s="11">
        <v>11</v>
      </c>
      <c r="B123" s="15" t="s">
        <v>95</v>
      </c>
      <c r="C123" s="12">
        <v>2237</v>
      </c>
      <c r="D123" s="12">
        <v>4036</v>
      </c>
      <c r="E123" s="12">
        <v>1865</v>
      </c>
      <c r="F123" s="12">
        <v>2171</v>
      </c>
      <c r="G123" s="12">
        <v>2029</v>
      </c>
      <c r="H123" s="12">
        <v>3896</v>
      </c>
      <c r="I123" s="12">
        <f>C123-G123</f>
        <v>208</v>
      </c>
      <c r="J123" s="13">
        <f>(C123/G123-1)*100</f>
        <v>10.2513553474618</v>
      </c>
      <c r="K123" s="12">
        <f>D123-H123</f>
        <v>140</v>
      </c>
      <c r="L123" s="13">
        <f>(D123/H123-1)*100</f>
        <v>3.5934291581108724</v>
      </c>
    </row>
    <row r="124" spans="1:12" ht="13.5">
      <c r="A124" s="11"/>
      <c r="B124" s="15"/>
      <c r="C124" s="12"/>
      <c r="D124" s="12"/>
      <c r="E124" s="12"/>
      <c r="F124" s="12"/>
      <c r="G124" s="12"/>
      <c r="H124" s="12"/>
      <c r="I124" s="12"/>
      <c r="J124" s="13"/>
      <c r="K124" s="12"/>
      <c r="L124" s="13"/>
    </row>
    <row r="125" spans="1:12" ht="13.5">
      <c r="A125" s="25" t="s">
        <v>251</v>
      </c>
      <c r="B125" s="25"/>
      <c r="C125" s="12">
        <f>SUM(C126:C138)</f>
        <v>56326</v>
      </c>
      <c r="D125" s="12">
        <f>SUM(D126:D138)</f>
        <v>136675</v>
      </c>
      <c r="E125" s="12">
        <f>SUM(E126:E138)</f>
        <v>65209</v>
      </c>
      <c r="F125" s="12">
        <f>SUM(F126:F138)</f>
        <v>71466</v>
      </c>
      <c r="G125" s="12">
        <v>53741</v>
      </c>
      <c r="H125" s="12">
        <v>137624</v>
      </c>
      <c r="I125" s="12">
        <f aca="true" t="shared" si="24" ref="I125:I138">C125-G125</f>
        <v>2585</v>
      </c>
      <c r="J125" s="13">
        <f aca="true" t="shared" si="25" ref="J125:J138">(C125/G125-1)*100</f>
        <v>4.810107738970237</v>
      </c>
      <c r="K125" s="12">
        <f aca="true" t="shared" si="26" ref="K125:K138">D125-H125</f>
        <v>-949</v>
      </c>
      <c r="L125" s="13">
        <f aca="true" t="shared" si="27" ref="L125:L138">(D125/H125-1)*100</f>
        <v>-0.6895599604720082</v>
      </c>
    </row>
    <row r="126" spans="1:12" ht="13.5">
      <c r="A126" s="11">
        <v>1</v>
      </c>
      <c r="B126" s="15" t="s">
        <v>96</v>
      </c>
      <c r="C126" s="12">
        <v>5728</v>
      </c>
      <c r="D126" s="12">
        <v>13199</v>
      </c>
      <c r="E126" s="12">
        <v>6079</v>
      </c>
      <c r="F126" s="12">
        <v>7120</v>
      </c>
      <c r="G126" s="12">
        <v>5129</v>
      </c>
      <c r="H126" s="12">
        <v>12704</v>
      </c>
      <c r="I126" s="12">
        <f t="shared" si="24"/>
        <v>599</v>
      </c>
      <c r="J126" s="13">
        <f t="shared" si="25"/>
        <v>11.678689803080534</v>
      </c>
      <c r="K126" s="12">
        <f t="shared" si="26"/>
        <v>495</v>
      </c>
      <c r="L126" s="13">
        <f t="shared" si="27"/>
        <v>3.8964105793450887</v>
      </c>
    </row>
    <row r="127" spans="1:12" ht="13.5">
      <c r="A127" s="11">
        <v>2</v>
      </c>
      <c r="B127" s="15" t="s">
        <v>97</v>
      </c>
      <c r="C127" s="12">
        <v>4036</v>
      </c>
      <c r="D127" s="12">
        <v>10216</v>
      </c>
      <c r="E127" s="12">
        <v>4980</v>
      </c>
      <c r="F127" s="12">
        <v>5236</v>
      </c>
      <c r="G127" s="12">
        <v>3841</v>
      </c>
      <c r="H127" s="12">
        <v>10381</v>
      </c>
      <c r="I127" s="12">
        <f t="shared" si="24"/>
        <v>195</v>
      </c>
      <c r="J127" s="13">
        <f t="shared" si="25"/>
        <v>5.076802915907308</v>
      </c>
      <c r="K127" s="12">
        <f t="shared" si="26"/>
        <v>-165</v>
      </c>
      <c r="L127" s="13">
        <f t="shared" si="27"/>
        <v>-1.5894422502649053</v>
      </c>
    </row>
    <row r="128" spans="1:12" ht="13.5">
      <c r="A128" s="11">
        <v>3</v>
      </c>
      <c r="B128" s="15" t="s">
        <v>98</v>
      </c>
      <c r="C128" s="12">
        <v>5611</v>
      </c>
      <c r="D128" s="12">
        <v>12908</v>
      </c>
      <c r="E128" s="12">
        <v>6226</v>
      </c>
      <c r="F128" s="12">
        <v>6682</v>
      </c>
      <c r="G128" s="12">
        <v>5676</v>
      </c>
      <c r="H128" s="12">
        <v>13617</v>
      </c>
      <c r="I128" s="12">
        <f t="shared" si="24"/>
        <v>-65</v>
      </c>
      <c r="J128" s="13">
        <f t="shared" si="25"/>
        <v>-1.1451726568005638</v>
      </c>
      <c r="K128" s="12">
        <f t="shared" si="26"/>
        <v>-709</v>
      </c>
      <c r="L128" s="13">
        <f t="shared" si="27"/>
        <v>-5.20672688551076</v>
      </c>
    </row>
    <row r="129" spans="1:12" ht="13.5">
      <c r="A129" s="11">
        <v>4</v>
      </c>
      <c r="B129" s="15" t="s">
        <v>99</v>
      </c>
      <c r="C129" s="12">
        <v>2211</v>
      </c>
      <c r="D129" s="12">
        <v>5071</v>
      </c>
      <c r="E129" s="12">
        <v>2370</v>
      </c>
      <c r="F129" s="12">
        <v>2701</v>
      </c>
      <c r="G129" s="12">
        <v>2394</v>
      </c>
      <c r="H129" s="12">
        <v>5852</v>
      </c>
      <c r="I129" s="12">
        <f t="shared" si="24"/>
        <v>-183</v>
      </c>
      <c r="J129" s="13">
        <f t="shared" si="25"/>
        <v>-7.64411027568922</v>
      </c>
      <c r="K129" s="12">
        <f t="shared" si="26"/>
        <v>-781</v>
      </c>
      <c r="L129" s="13">
        <f t="shared" si="27"/>
        <v>-13.345864661654138</v>
      </c>
    </row>
    <row r="130" spans="1:12" ht="13.5">
      <c r="A130" s="11">
        <v>5</v>
      </c>
      <c r="B130" s="15" t="s">
        <v>100</v>
      </c>
      <c r="C130" s="12">
        <v>3463</v>
      </c>
      <c r="D130" s="12">
        <v>7317</v>
      </c>
      <c r="E130" s="12">
        <v>3357</v>
      </c>
      <c r="F130" s="12">
        <v>3960</v>
      </c>
      <c r="G130" s="12">
        <v>3423</v>
      </c>
      <c r="H130" s="12">
        <v>7642</v>
      </c>
      <c r="I130" s="12">
        <f t="shared" si="24"/>
        <v>40</v>
      </c>
      <c r="J130" s="13">
        <f t="shared" si="25"/>
        <v>1.1685655857434973</v>
      </c>
      <c r="K130" s="12">
        <f t="shared" si="26"/>
        <v>-325</v>
      </c>
      <c r="L130" s="13">
        <f t="shared" si="27"/>
        <v>-4.252813399633604</v>
      </c>
    </row>
    <row r="131" spans="1:12" ht="13.5">
      <c r="A131" s="11">
        <v>6</v>
      </c>
      <c r="B131" s="15" t="s">
        <v>101</v>
      </c>
      <c r="C131" s="12">
        <v>3528</v>
      </c>
      <c r="D131" s="12">
        <v>8586</v>
      </c>
      <c r="E131" s="12">
        <v>4015</v>
      </c>
      <c r="F131" s="12">
        <v>4571</v>
      </c>
      <c r="G131" s="12">
        <v>3239</v>
      </c>
      <c r="H131" s="12">
        <v>8202</v>
      </c>
      <c r="I131" s="12">
        <f t="shared" si="24"/>
        <v>289</v>
      </c>
      <c r="J131" s="13">
        <f t="shared" si="25"/>
        <v>8.922506946588449</v>
      </c>
      <c r="K131" s="12">
        <f t="shared" si="26"/>
        <v>384</v>
      </c>
      <c r="L131" s="13">
        <f t="shared" si="27"/>
        <v>4.681784930504751</v>
      </c>
    </row>
    <row r="132" spans="1:12" ht="13.5">
      <c r="A132" s="11">
        <v>7</v>
      </c>
      <c r="B132" s="15" t="s">
        <v>102</v>
      </c>
      <c r="C132" s="12">
        <v>3840</v>
      </c>
      <c r="D132" s="12">
        <v>8918</v>
      </c>
      <c r="E132" s="12">
        <v>4272</v>
      </c>
      <c r="F132" s="12">
        <v>4646</v>
      </c>
      <c r="G132" s="12">
        <v>3882</v>
      </c>
      <c r="H132" s="12">
        <v>9583</v>
      </c>
      <c r="I132" s="12">
        <f t="shared" si="24"/>
        <v>-42</v>
      </c>
      <c r="J132" s="13">
        <f t="shared" si="25"/>
        <v>-1.081916537867078</v>
      </c>
      <c r="K132" s="12">
        <f t="shared" si="26"/>
        <v>-665</v>
      </c>
      <c r="L132" s="13">
        <f t="shared" si="27"/>
        <v>-6.939371804236671</v>
      </c>
    </row>
    <row r="133" spans="1:12" ht="13.5">
      <c r="A133" s="11">
        <v>8</v>
      </c>
      <c r="B133" s="15" t="s">
        <v>103</v>
      </c>
      <c r="C133" s="12">
        <v>4721</v>
      </c>
      <c r="D133" s="12">
        <v>12299</v>
      </c>
      <c r="E133" s="12">
        <v>5957</v>
      </c>
      <c r="F133" s="12">
        <v>6342</v>
      </c>
      <c r="G133" s="12">
        <v>4617</v>
      </c>
      <c r="H133" s="12">
        <v>12835</v>
      </c>
      <c r="I133" s="12">
        <f t="shared" si="24"/>
        <v>104</v>
      </c>
      <c r="J133" s="13">
        <f t="shared" si="25"/>
        <v>2.2525449426034294</v>
      </c>
      <c r="K133" s="12">
        <f t="shared" si="26"/>
        <v>-536</v>
      </c>
      <c r="L133" s="13">
        <f t="shared" si="27"/>
        <v>-4.176081028437862</v>
      </c>
    </row>
    <row r="134" spans="1:12" ht="13.5">
      <c r="A134" s="11">
        <v>9</v>
      </c>
      <c r="B134" s="15" t="s">
        <v>104</v>
      </c>
      <c r="C134" s="12">
        <v>7164</v>
      </c>
      <c r="D134" s="12">
        <v>18424</v>
      </c>
      <c r="E134" s="12">
        <v>9504</v>
      </c>
      <c r="F134" s="12">
        <v>8920</v>
      </c>
      <c r="G134" s="12">
        <v>6589</v>
      </c>
      <c r="H134" s="12">
        <v>17941</v>
      </c>
      <c r="I134" s="12">
        <f t="shared" si="24"/>
        <v>575</v>
      </c>
      <c r="J134" s="13">
        <f t="shared" si="25"/>
        <v>8.72666565487934</v>
      </c>
      <c r="K134" s="12">
        <f t="shared" si="26"/>
        <v>483</v>
      </c>
      <c r="L134" s="13">
        <f t="shared" si="27"/>
        <v>2.6921576277799453</v>
      </c>
    </row>
    <row r="135" spans="1:12" ht="13.5">
      <c r="A135" s="11">
        <v>10</v>
      </c>
      <c r="B135" s="15" t="s">
        <v>105</v>
      </c>
      <c r="C135" s="12">
        <v>4035</v>
      </c>
      <c r="D135" s="12">
        <v>10471</v>
      </c>
      <c r="E135" s="12">
        <v>4995</v>
      </c>
      <c r="F135" s="12">
        <v>5476</v>
      </c>
      <c r="G135" s="12">
        <v>3468</v>
      </c>
      <c r="H135" s="12">
        <v>9753</v>
      </c>
      <c r="I135" s="12">
        <f t="shared" si="24"/>
        <v>567</v>
      </c>
      <c r="J135" s="13">
        <f t="shared" si="25"/>
        <v>16.34948096885813</v>
      </c>
      <c r="K135" s="12">
        <f t="shared" si="26"/>
        <v>718</v>
      </c>
      <c r="L135" s="13">
        <f t="shared" si="27"/>
        <v>7.361837383369219</v>
      </c>
    </row>
    <row r="136" spans="1:12" ht="13.5">
      <c r="A136" s="11">
        <v>11</v>
      </c>
      <c r="B136" s="15" t="s">
        <v>106</v>
      </c>
      <c r="C136" s="12">
        <v>4586</v>
      </c>
      <c r="D136" s="12">
        <v>11585</v>
      </c>
      <c r="E136" s="12">
        <v>5616</v>
      </c>
      <c r="F136" s="12">
        <v>5969</v>
      </c>
      <c r="G136" s="12">
        <v>4223</v>
      </c>
      <c r="H136" s="12">
        <v>11598</v>
      </c>
      <c r="I136" s="12">
        <f t="shared" si="24"/>
        <v>363</v>
      </c>
      <c r="J136" s="13">
        <f t="shared" si="25"/>
        <v>8.595784986976085</v>
      </c>
      <c r="K136" s="12">
        <f t="shared" si="26"/>
        <v>-13</v>
      </c>
      <c r="L136" s="13">
        <f t="shared" si="27"/>
        <v>-0.11208829108466656</v>
      </c>
    </row>
    <row r="137" spans="1:12" ht="13.5">
      <c r="A137" s="11">
        <v>12</v>
      </c>
      <c r="B137" s="15" t="s">
        <v>270</v>
      </c>
      <c r="C137" s="12">
        <v>4457</v>
      </c>
      <c r="D137" s="12">
        <v>11395</v>
      </c>
      <c r="E137" s="12">
        <v>4993</v>
      </c>
      <c r="F137" s="12">
        <v>6402</v>
      </c>
      <c r="G137" s="12">
        <v>4431</v>
      </c>
      <c r="H137" s="12">
        <v>11279</v>
      </c>
      <c r="I137" s="12">
        <f t="shared" si="24"/>
        <v>26</v>
      </c>
      <c r="J137" s="13">
        <f t="shared" si="25"/>
        <v>0.5867749943579303</v>
      </c>
      <c r="K137" s="12">
        <f t="shared" si="26"/>
        <v>116</v>
      </c>
      <c r="L137" s="13">
        <f t="shared" si="27"/>
        <v>1.0284599698554775</v>
      </c>
    </row>
    <row r="138" spans="1:12" ht="13.5">
      <c r="A138" s="11">
        <v>13</v>
      </c>
      <c r="B138" s="15" t="s">
        <v>107</v>
      </c>
      <c r="C138" s="12">
        <v>2946</v>
      </c>
      <c r="D138" s="12">
        <v>6286</v>
      </c>
      <c r="E138" s="12">
        <v>2845</v>
      </c>
      <c r="F138" s="12">
        <v>3441</v>
      </c>
      <c r="G138" s="12">
        <v>2829</v>
      </c>
      <c r="H138" s="12">
        <v>6237</v>
      </c>
      <c r="I138" s="12">
        <f t="shared" si="24"/>
        <v>117</v>
      </c>
      <c r="J138" s="13">
        <f t="shared" si="25"/>
        <v>4.135737009544016</v>
      </c>
      <c r="K138" s="12">
        <f t="shared" si="26"/>
        <v>49</v>
      </c>
      <c r="L138" s="13">
        <f t="shared" si="27"/>
        <v>0.7856341189674598</v>
      </c>
    </row>
    <row r="139" spans="1:12" ht="13.5">
      <c r="A139" s="11"/>
      <c r="B139" s="15"/>
      <c r="C139" s="12"/>
      <c r="D139" s="12"/>
      <c r="E139" s="12"/>
      <c r="F139" s="12"/>
      <c r="G139" s="12"/>
      <c r="H139" s="12"/>
      <c r="I139" s="12"/>
      <c r="J139" s="13"/>
      <c r="K139" s="12"/>
      <c r="L139" s="13"/>
    </row>
    <row r="140" spans="1:12" ht="13.5">
      <c r="A140" s="25" t="s">
        <v>252</v>
      </c>
      <c r="B140" s="25"/>
      <c r="C140" s="12">
        <f>SUM(C141:C163)</f>
        <v>38407</v>
      </c>
      <c r="D140" s="12">
        <f>SUM(D141:D163)</f>
        <v>75438</v>
      </c>
      <c r="E140" s="12">
        <f>SUM(E141:E163)</f>
        <v>34767</v>
      </c>
      <c r="F140" s="12">
        <f>SUM(F141:F163)</f>
        <v>40671</v>
      </c>
      <c r="G140" s="12">
        <v>34134</v>
      </c>
      <c r="H140" s="12">
        <v>71212</v>
      </c>
      <c r="I140" s="12">
        <f aca="true" t="shared" si="28" ref="I140:I163">C140-G140</f>
        <v>4273</v>
      </c>
      <c r="J140" s="13">
        <f aca="true" t="shared" si="29" ref="J140:J163">(C140/G140-1)*100</f>
        <v>12.518310189254112</v>
      </c>
      <c r="K140" s="12">
        <f aca="true" t="shared" si="30" ref="K140:K163">D140-H140</f>
        <v>4226</v>
      </c>
      <c r="L140" s="13">
        <f aca="true" t="shared" si="31" ref="L140:L163">(D140/H140-1)*100</f>
        <v>5.934393079818001</v>
      </c>
    </row>
    <row r="141" spans="1:12" ht="13.5">
      <c r="A141" s="11">
        <v>1</v>
      </c>
      <c r="B141" s="15" t="s">
        <v>108</v>
      </c>
      <c r="C141" s="12">
        <v>1732</v>
      </c>
      <c r="D141" s="12">
        <v>2994</v>
      </c>
      <c r="E141" s="12">
        <v>1272</v>
      </c>
      <c r="F141" s="12">
        <v>1722</v>
      </c>
      <c r="G141" s="12">
        <v>1145</v>
      </c>
      <c r="H141" s="12">
        <v>2141</v>
      </c>
      <c r="I141" s="12">
        <f t="shared" si="28"/>
        <v>587</v>
      </c>
      <c r="J141" s="13">
        <f t="shared" si="29"/>
        <v>51.26637554585154</v>
      </c>
      <c r="K141" s="12">
        <f t="shared" si="30"/>
        <v>853</v>
      </c>
      <c r="L141" s="13">
        <f t="shared" si="31"/>
        <v>39.84119570294256</v>
      </c>
    </row>
    <row r="142" spans="1:12" ht="13.5">
      <c r="A142" s="11">
        <v>2</v>
      </c>
      <c r="B142" s="15" t="s">
        <v>109</v>
      </c>
      <c r="C142" s="12">
        <v>1039</v>
      </c>
      <c r="D142" s="12">
        <v>1849</v>
      </c>
      <c r="E142" s="12">
        <v>839</v>
      </c>
      <c r="F142" s="12">
        <v>1010</v>
      </c>
      <c r="G142" s="12">
        <v>901</v>
      </c>
      <c r="H142" s="12">
        <v>1662</v>
      </c>
      <c r="I142" s="12">
        <f t="shared" si="28"/>
        <v>138</v>
      </c>
      <c r="J142" s="13">
        <f t="shared" si="29"/>
        <v>15.316315205327413</v>
      </c>
      <c r="K142" s="12">
        <f t="shared" si="30"/>
        <v>187</v>
      </c>
      <c r="L142" s="13">
        <f t="shared" si="31"/>
        <v>11.251504211793018</v>
      </c>
    </row>
    <row r="143" spans="1:12" ht="13.5">
      <c r="A143" s="11">
        <v>3</v>
      </c>
      <c r="B143" s="15" t="s">
        <v>110</v>
      </c>
      <c r="C143" s="12">
        <v>1496</v>
      </c>
      <c r="D143" s="12">
        <v>2936</v>
      </c>
      <c r="E143" s="12">
        <v>1345</v>
      </c>
      <c r="F143" s="12">
        <v>1591</v>
      </c>
      <c r="G143" s="12">
        <v>1471</v>
      </c>
      <c r="H143" s="12">
        <v>3063</v>
      </c>
      <c r="I143" s="12">
        <f t="shared" si="28"/>
        <v>25</v>
      </c>
      <c r="J143" s="13">
        <f t="shared" si="29"/>
        <v>1.6995241332427025</v>
      </c>
      <c r="K143" s="12">
        <f t="shared" si="30"/>
        <v>-127</v>
      </c>
      <c r="L143" s="13">
        <f t="shared" si="31"/>
        <v>-4.146261834802479</v>
      </c>
    </row>
    <row r="144" spans="1:12" ht="13.5">
      <c r="A144" s="11">
        <v>4</v>
      </c>
      <c r="B144" s="15" t="s">
        <v>111</v>
      </c>
      <c r="C144" s="12">
        <v>1834</v>
      </c>
      <c r="D144" s="12">
        <v>3066</v>
      </c>
      <c r="E144" s="12">
        <v>1389</v>
      </c>
      <c r="F144" s="12">
        <v>1677</v>
      </c>
      <c r="G144" s="12">
        <v>1609</v>
      </c>
      <c r="H144" s="12">
        <v>2612</v>
      </c>
      <c r="I144" s="12">
        <f t="shared" si="28"/>
        <v>225</v>
      </c>
      <c r="J144" s="13">
        <f t="shared" si="29"/>
        <v>13.983840894965827</v>
      </c>
      <c r="K144" s="12">
        <f t="shared" si="30"/>
        <v>454</v>
      </c>
      <c r="L144" s="13">
        <f t="shared" si="31"/>
        <v>17.38131699846861</v>
      </c>
    </row>
    <row r="145" spans="1:12" ht="13.5">
      <c r="A145" s="11">
        <v>5</v>
      </c>
      <c r="B145" s="15" t="s">
        <v>112</v>
      </c>
      <c r="C145" s="12">
        <v>935</v>
      </c>
      <c r="D145" s="12">
        <v>1900</v>
      </c>
      <c r="E145" s="12">
        <v>872</v>
      </c>
      <c r="F145" s="12">
        <v>1028</v>
      </c>
      <c r="G145" s="12">
        <v>819</v>
      </c>
      <c r="H145" s="12">
        <v>1792</v>
      </c>
      <c r="I145" s="12">
        <f t="shared" si="28"/>
        <v>116</v>
      </c>
      <c r="J145" s="13">
        <f t="shared" si="29"/>
        <v>14.163614163614158</v>
      </c>
      <c r="K145" s="12">
        <f t="shared" si="30"/>
        <v>108</v>
      </c>
      <c r="L145" s="13">
        <f t="shared" si="31"/>
        <v>6.026785714285721</v>
      </c>
    </row>
    <row r="146" spans="1:12" ht="13.5">
      <c r="A146" s="11">
        <v>6</v>
      </c>
      <c r="B146" s="15" t="s">
        <v>113</v>
      </c>
      <c r="C146" s="12">
        <v>391</v>
      </c>
      <c r="D146" s="12">
        <v>738</v>
      </c>
      <c r="E146" s="12">
        <v>381</v>
      </c>
      <c r="F146" s="12">
        <v>357</v>
      </c>
      <c r="G146" s="12">
        <v>375</v>
      </c>
      <c r="H146" s="12">
        <v>747</v>
      </c>
      <c r="I146" s="12">
        <f t="shared" si="28"/>
        <v>16</v>
      </c>
      <c r="J146" s="13">
        <f t="shared" si="29"/>
        <v>4.266666666666663</v>
      </c>
      <c r="K146" s="12">
        <f t="shared" si="30"/>
        <v>-9</v>
      </c>
      <c r="L146" s="13">
        <f t="shared" si="31"/>
        <v>-1.2048192771084376</v>
      </c>
    </row>
    <row r="147" spans="1:12" ht="13.5">
      <c r="A147" s="11">
        <v>7</v>
      </c>
      <c r="B147" s="15" t="s">
        <v>114</v>
      </c>
      <c r="C147" s="12">
        <v>1914</v>
      </c>
      <c r="D147" s="12">
        <v>4499</v>
      </c>
      <c r="E147" s="12">
        <v>2131</v>
      </c>
      <c r="F147" s="12">
        <v>2368</v>
      </c>
      <c r="G147" s="12">
        <v>1895</v>
      </c>
      <c r="H147" s="12">
        <v>4656</v>
      </c>
      <c r="I147" s="12">
        <f t="shared" si="28"/>
        <v>19</v>
      </c>
      <c r="J147" s="13">
        <f t="shared" si="29"/>
        <v>1.0026385224274348</v>
      </c>
      <c r="K147" s="12">
        <f t="shared" si="30"/>
        <v>-157</v>
      </c>
      <c r="L147" s="13">
        <f t="shared" si="31"/>
        <v>-3.3719931271477654</v>
      </c>
    </row>
    <row r="148" spans="1:12" ht="13.5">
      <c r="A148" s="11">
        <v>8</v>
      </c>
      <c r="B148" s="15" t="s">
        <v>115</v>
      </c>
      <c r="C148" s="12">
        <v>3100</v>
      </c>
      <c r="D148" s="12">
        <v>7149</v>
      </c>
      <c r="E148" s="12">
        <v>3268</v>
      </c>
      <c r="F148" s="12">
        <v>3881</v>
      </c>
      <c r="G148" s="12">
        <v>2763</v>
      </c>
      <c r="H148" s="12">
        <v>6733</v>
      </c>
      <c r="I148" s="12">
        <f t="shared" si="28"/>
        <v>337</v>
      </c>
      <c r="J148" s="13">
        <f t="shared" si="29"/>
        <v>12.19688744118712</v>
      </c>
      <c r="K148" s="12">
        <f t="shared" si="30"/>
        <v>416</v>
      </c>
      <c r="L148" s="13">
        <f t="shared" si="31"/>
        <v>6.1785236892915485</v>
      </c>
    </row>
    <row r="149" spans="1:12" ht="13.5">
      <c r="A149" s="11">
        <v>9</v>
      </c>
      <c r="B149" s="15" t="s">
        <v>116</v>
      </c>
      <c r="C149" s="12">
        <v>1719</v>
      </c>
      <c r="D149" s="12">
        <v>3824</v>
      </c>
      <c r="E149" s="12">
        <v>1841</v>
      </c>
      <c r="F149" s="12">
        <v>1983</v>
      </c>
      <c r="G149" s="12">
        <v>1567</v>
      </c>
      <c r="H149" s="12">
        <v>3553</v>
      </c>
      <c r="I149" s="12">
        <f t="shared" si="28"/>
        <v>152</v>
      </c>
      <c r="J149" s="13">
        <f t="shared" si="29"/>
        <v>9.700063816209315</v>
      </c>
      <c r="K149" s="12">
        <f t="shared" si="30"/>
        <v>271</v>
      </c>
      <c r="L149" s="13">
        <f t="shared" si="31"/>
        <v>7.627357162960879</v>
      </c>
    </row>
    <row r="150" spans="1:12" ht="13.5">
      <c r="A150" s="11">
        <v>10</v>
      </c>
      <c r="B150" s="15" t="s">
        <v>117</v>
      </c>
      <c r="C150" s="12">
        <v>3281</v>
      </c>
      <c r="D150" s="12">
        <v>7615</v>
      </c>
      <c r="E150" s="12">
        <v>3607</v>
      </c>
      <c r="F150" s="12">
        <v>4008</v>
      </c>
      <c r="G150" s="12">
        <v>2969</v>
      </c>
      <c r="H150" s="12">
        <v>7069</v>
      </c>
      <c r="I150" s="12">
        <f t="shared" si="28"/>
        <v>312</v>
      </c>
      <c r="J150" s="13">
        <f t="shared" si="29"/>
        <v>10.508588750421023</v>
      </c>
      <c r="K150" s="12">
        <f t="shared" si="30"/>
        <v>546</v>
      </c>
      <c r="L150" s="13">
        <f t="shared" si="31"/>
        <v>7.723864761635313</v>
      </c>
    </row>
    <row r="151" spans="1:12" ht="13.5">
      <c r="A151" s="11">
        <v>11</v>
      </c>
      <c r="B151" s="15" t="s">
        <v>118</v>
      </c>
      <c r="C151" s="12">
        <v>2992</v>
      </c>
      <c r="D151" s="12">
        <v>6909</v>
      </c>
      <c r="E151" s="12">
        <v>3234</v>
      </c>
      <c r="F151" s="12">
        <v>3675</v>
      </c>
      <c r="G151" s="12">
        <v>2890</v>
      </c>
      <c r="H151" s="12">
        <v>7120</v>
      </c>
      <c r="I151" s="12">
        <f t="shared" si="28"/>
        <v>102</v>
      </c>
      <c r="J151" s="13">
        <f t="shared" si="29"/>
        <v>3.529411764705892</v>
      </c>
      <c r="K151" s="12">
        <f t="shared" si="30"/>
        <v>-211</v>
      </c>
      <c r="L151" s="13">
        <f t="shared" si="31"/>
        <v>-2.963483146067414</v>
      </c>
    </row>
    <row r="152" spans="1:12" ht="13.5">
      <c r="A152" s="11">
        <v>12</v>
      </c>
      <c r="B152" s="15" t="s">
        <v>119</v>
      </c>
      <c r="C152" s="12">
        <v>1484</v>
      </c>
      <c r="D152" s="12">
        <v>3185</v>
      </c>
      <c r="E152" s="12">
        <v>1501</v>
      </c>
      <c r="F152" s="12">
        <v>1684</v>
      </c>
      <c r="G152" s="12">
        <v>1499</v>
      </c>
      <c r="H152" s="12">
        <v>3351</v>
      </c>
      <c r="I152" s="12">
        <f t="shared" si="28"/>
        <v>-15</v>
      </c>
      <c r="J152" s="13">
        <f t="shared" si="29"/>
        <v>-1.000667111407605</v>
      </c>
      <c r="K152" s="12">
        <f t="shared" si="30"/>
        <v>-166</v>
      </c>
      <c r="L152" s="13">
        <f t="shared" si="31"/>
        <v>-4.953745150701283</v>
      </c>
    </row>
    <row r="153" spans="1:12" ht="13.5">
      <c r="A153" s="11">
        <v>13</v>
      </c>
      <c r="B153" s="15" t="s">
        <v>120</v>
      </c>
      <c r="C153" s="12">
        <v>2129</v>
      </c>
      <c r="D153" s="12">
        <v>4215</v>
      </c>
      <c r="E153" s="12">
        <v>1933</v>
      </c>
      <c r="F153" s="12">
        <v>2282</v>
      </c>
      <c r="G153" s="12">
        <v>1794</v>
      </c>
      <c r="H153" s="12">
        <v>3703</v>
      </c>
      <c r="I153" s="12">
        <f t="shared" si="28"/>
        <v>335</v>
      </c>
      <c r="J153" s="13">
        <f t="shared" si="29"/>
        <v>18.673355629877374</v>
      </c>
      <c r="K153" s="12">
        <f t="shared" si="30"/>
        <v>512</v>
      </c>
      <c r="L153" s="13">
        <f t="shared" si="31"/>
        <v>13.826627059141238</v>
      </c>
    </row>
    <row r="154" spans="1:12" ht="13.5">
      <c r="A154" s="11">
        <v>14</v>
      </c>
      <c r="B154" s="15" t="s">
        <v>121</v>
      </c>
      <c r="C154" s="12">
        <v>1905</v>
      </c>
      <c r="D154" s="12">
        <v>3321</v>
      </c>
      <c r="E154" s="12">
        <v>1524</v>
      </c>
      <c r="F154" s="12">
        <v>1797</v>
      </c>
      <c r="G154" s="12">
        <v>1614</v>
      </c>
      <c r="H154" s="12">
        <v>3099</v>
      </c>
      <c r="I154" s="12">
        <f t="shared" si="28"/>
        <v>291</v>
      </c>
      <c r="J154" s="13">
        <f t="shared" si="29"/>
        <v>18.02973977695168</v>
      </c>
      <c r="K154" s="12">
        <f t="shared" si="30"/>
        <v>222</v>
      </c>
      <c r="L154" s="13">
        <f t="shared" si="31"/>
        <v>7.163601161665056</v>
      </c>
    </row>
    <row r="155" spans="1:12" ht="13.5">
      <c r="A155" s="11">
        <v>15</v>
      </c>
      <c r="B155" s="15" t="s">
        <v>122</v>
      </c>
      <c r="C155" s="12">
        <v>1948</v>
      </c>
      <c r="D155" s="12">
        <v>3381</v>
      </c>
      <c r="E155" s="12">
        <v>1554</v>
      </c>
      <c r="F155" s="12">
        <v>1827</v>
      </c>
      <c r="G155" s="12">
        <v>1628</v>
      </c>
      <c r="H155" s="12">
        <v>2894</v>
      </c>
      <c r="I155" s="12">
        <f t="shared" si="28"/>
        <v>320</v>
      </c>
      <c r="J155" s="13">
        <f t="shared" si="29"/>
        <v>19.656019656019662</v>
      </c>
      <c r="K155" s="12">
        <f t="shared" si="30"/>
        <v>487</v>
      </c>
      <c r="L155" s="13">
        <f t="shared" si="31"/>
        <v>16.827919834139603</v>
      </c>
    </row>
    <row r="156" spans="1:12" ht="13.5">
      <c r="A156" s="11">
        <v>16</v>
      </c>
      <c r="B156" s="15" t="s">
        <v>123</v>
      </c>
      <c r="C156" s="12">
        <v>1342</v>
      </c>
      <c r="D156" s="12">
        <v>2197</v>
      </c>
      <c r="E156" s="12">
        <v>922</v>
      </c>
      <c r="F156" s="12">
        <v>1275</v>
      </c>
      <c r="G156" s="12">
        <v>895</v>
      </c>
      <c r="H156" s="12">
        <v>1601</v>
      </c>
      <c r="I156" s="12">
        <f t="shared" si="28"/>
        <v>447</v>
      </c>
      <c r="J156" s="13">
        <f t="shared" si="29"/>
        <v>49.9441340782123</v>
      </c>
      <c r="K156" s="12">
        <f t="shared" si="30"/>
        <v>596</v>
      </c>
      <c r="L156" s="13">
        <f t="shared" si="31"/>
        <v>37.22673329169268</v>
      </c>
    </row>
    <row r="157" spans="1:12" ht="13.5">
      <c r="A157" s="11">
        <v>17</v>
      </c>
      <c r="B157" s="15" t="s">
        <v>124</v>
      </c>
      <c r="C157" s="12">
        <v>1440</v>
      </c>
      <c r="D157" s="12">
        <v>2531</v>
      </c>
      <c r="E157" s="12">
        <v>1127</v>
      </c>
      <c r="F157" s="12">
        <v>1404</v>
      </c>
      <c r="G157" s="12">
        <v>1085</v>
      </c>
      <c r="H157" s="12">
        <v>2202</v>
      </c>
      <c r="I157" s="12">
        <f t="shared" si="28"/>
        <v>355</v>
      </c>
      <c r="J157" s="13">
        <f t="shared" si="29"/>
        <v>32.71889400921659</v>
      </c>
      <c r="K157" s="12">
        <f t="shared" si="30"/>
        <v>329</v>
      </c>
      <c r="L157" s="13">
        <f t="shared" si="31"/>
        <v>14.940962761126242</v>
      </c>
    </row>
    <row r="158" spans="1:12" ht="13.5">
      <c r="A158" s="11">
        <v>18</v>
      </c>
      <c r="B158" s="15" t="s">
        <v>125</v>
      </c>
      <c r="C158" s="12">
        <v>926</v>
      </c>
      <c r="D158" s="12">
        <v>1772</v>
      </c>
      <c r="E158" s="12">
        <v>787</v>
      </c>
      <c r="F158" s="12">
        <v>985</v>
      </c>
      <c r="G158" s="12">
        <v>939</v>
      </c>
      <c r="H158" s="12">
        <v>1904</v>
      </c>
      <c r="I158" s="12">
        <f t="shared" si="28"/>
        <v>-13</v>
      </c>
      <c r="J158" s="13">
        <f t="shared" si="29"/>
        <v>-1.3844515441959526</v>
      </c>
      <c r="K158" s="12">
        <f t="shared" si="30"/>
        <v>-132</v>
      </c>
      <c r="L158" s="13">
        <f t="shared" si="31"/>
        <v>-6.932773109243695</v>
      </c>
    </row>
    <row r="159" spans="1:12" ht="13.5">
      <c r="A159" s="11">
        <v>19</v>
      </c>
      <c r="B159" s="15" t="s">
        <v>126</v>
      </c>
      <c r="C159" s="12">
        <v>1073</v>
      </c>
      <c r="D159" s="12">
        <v>1694</v>
      </c>
      <c r="E159" s="12">
        <v>745</v>
      </c>
      <c r="F159" s="12">
        <v>949</v>
      </c>
      <c r="G159" s="12">
        <v>813</v>
      </c>
      <c r="H159" s="12">
        <v>1371</v>
      </c>
      <c r="I159" s="12">
        <f t="shared" si="28"/>
        <v>260</v>
      </c>
      <c r="J159" s="13">
        <f t="shared" si="29"/>
        <v>31.980319803198043</v>
      </c>
      <c r="K159" s="12">
        <f t="shared" si="30"/>
        <v>323</v>
      </c>
      <c r="L159" s="13">
        <f t="shared" si="31"/>
        <v>23.559445660102107</v>
      </c>
    </row>
    <row r="160" spans="1:12" ht="13.5">
      <c r="A160" s="11">
        <v>20</v>
      </c>
      <c r="B160" s="15" t="s">
        <v>127</v>
      </c>
      <c r="C160" s="12">
        <v>2336</v>
      </c>
      <c r="D160" s="12">
        <v>3745</v>
      </c>
      <c r="E160" s="12">
        <v>1694</v>
      </c>
      <c r="F160" s="12">
        <v>2051</v>
      </c>
      <c r="G160" s="12">
        <v>1938</v>
      </c>
      <c r="H160" s="12">
        <v>3413</v>
      </c>
      <c r="I160" s="12">
        <f t="shared" si="28"/>
        <v>398</v>
      </c>
      <c r="J160" s="13">
        <f t="shared" si="29"/>
        <v>20.536635706914353</v>
      </c>
      <c r="K160" s="12">
        <f t="shared" si="30"/>
        <v>332</v>
      </c>
      <c r="L160" s="13">
        <f t="shared" si="31"/>
        <v>9.72751245238792</v>
      </c>
    </row>
    <row r="161" spans="1:12" ht="13.5">
      <c r="A161" s="11">
        <v>21</v>
      </c>
      <c r="B161" s="15" t="s">
        <v>128</v>
      </c>
      <c r="C161" s="12">
        <v>1158</v>
      </c>
      <c r="D161" s="12">
        <v>2112</v>
      </c>
      <c r="E161" s="12">
        <v>1024</v>
      </c>
      <c r="F161" s="12">
        <v>1088</v>
      </c>
      <c r="G161" s="12">
        <v>1106</v>
      </c>
      <c r="H161" s="12">
        <v>2212</v>
      </c>
      <c r="I161" s="12">
        <f t="shared" si="28"/>
        <v>52</v>
      </c>
      <c r="J161" s="13">
        <f t="shared" si="29"/>
        <v>4.7016274864376095</v>
      </c>
      <c r="K161" s="12">
        <f t="shared" si="30"/>
        <v>-100</v>
      </c>
      <c r="L161" s="13">
        <f t="shared" si="31"/>
        <v>-4.520795660036169</v>
      </c>
    </row>
    <row r="162" spans="1:12" ht="13.5">
      <c r="A162" s="11">
        <v>22</v>
      </c>
      <c r="B162" s="15" t="s">
        <v>129</v>
      </c>
      <c r="C162" s="12">
        <v>1319</v>
      </c>
      <c r="D162" s="12">
        <v>2117</v>
      </c>
      <c r="E162" s="12">
        <v>1005</v>
      </c>
      <c r="F162" s="12">
        <v>1112</v>
      </c>
      <c r="G162" s="12">
        <v>1194</v>
      </c>
      <c r="H162" s="12">
        <v>2045</v>
      </c>
      <c r="I162" s="12">
        <f t="shared" si="28"/>
        <v>125</v>
      </c>
      <c r="J162" s="13">
        <f t="shared" si="29"/>
        <v>10.469011725293132</v>
      </c>
      <c r="K162" s="12">
        <f t="shared" si="30"/>
        <v>72</v>
      </c>
      <c r="L162" s="13">
        <f t="shared" si="31"/>
        <v>3.520782396088018</v>
      </c>
    </row>
    <row r="163" spans="1:12" ht="13.5">
      <c r="A163" s="11">
        <v>23</v>
      </c>
      <c r="B163" s="15" t="s">
        <v>130</v>
      </c>
      <c r="C163" s="12">
        <v>914</v>
      </c>
      <c r="D163" s="12">
        <v>1689</v>
      </c>
      <c r="E163" s="12">
        <v>772</v>
      </c>
      <c r="F163" s="12">
        <v>917</v>
      </c>
      <c r="G163" s="12">
        <v>1225</v>
      </c>
      <c r="H163" s="12">
        <v>2269</v>
      </c>
      <c r="I163" s="12">
        <f t="shared" si="28"/>
        <v>-311</v>
      </c>
      <c r="J163" s="13">
        <f t="shared" si="29"/>
        <v>-25.38775510204082</v>
      </c>
      <c r="K163" s="12">
        <f t="shared" si="30"/>
        <v>-580</v>
      </c>
      <c r="L163" s="13">
        <f t="shared" si="31"/>
        <v>-25.561921551344202</v>
      </c>
    </row>
    <row r="164" spans="1:12" ht="13.5">
      <c r="A164" s="11"/>
      <c r="B164" s="15"/>
      <c r="C164" s="12"/>
      <c r="D164" s="12"/>
      <c r="E164" s="12"/>
      <c r="F164" s="12"/>
      <c r="G164" s="12"/>
      <c r="H164" s="12"/>
      <c r="I164" s="12"/>
      <c r="J164" s="13"/>
      <c r="K164" s="12"/>
      <c r="L164" s="13"/>
    </row>
    <row r="165" spans="1:12" ht="13.5">
      <c r="A165" s="25" t="s">
        <v>253</v>
      </c>
      <c r="B165" s="25"/>
      <c r="C165" s="12">
        <v>43012</v>
      </c>
      <c r="D165" s="12">
        <v>98192</v>
      </c>
      <c r="E165" s="12">
        <v>49003</v>
      </c>
      <c r="F165" s="12">
        <v>49189</v>
      </c>
      <c r="G165" s="12">
        <v>40508</v>
      </c>
      <c r="H165" s="12">
        <v>97820</v>
      </c>
      <c r="I165" s="12">
        <v>2504</v>
      </c>
      <c r="J165" s="13">
        <v>6.181495013330696</v>
      </c>
      <c r="K165" s="12">
        <v>372</v>
      </c>
      <c r="L165" s="13">
        <v>0.3802903291760362</v>
      </c>
    </row>
    <row r="166" spans="1:12" ht="13.5">
      <c r="A166" s="11">
        <v>1</v>
      </c>
      <c r="B166" s="15" t="s">
        <v>131</v>
      </c>
      <c r="C166" s="12">
        <v>3573</v>
      </c>
      <c r="D166" s="12">
        <v>7561</v>
      </c>
      <c r="E166" s="12">
        <v>3752</v>
      </c>
      <c r="F166" s="12">
        <v>3809</v>
      </c>
      <c r="G166" s="12">
        <v>3293</v>
      </c>
      <c r="H166" s="12">
        <v>7341</v>
      </c>
      <c r="I166" s="12">
        <f aca="true" t="shared" si="32" ref="I166:I171">C166-G166</f>
        <v>280</v>
      </c>
      <c r="J166" s="13">
        <f aca="true" t="shared" si="33" ref="J166:J171">(C166/G166-1)*100</f>
        <v>8.502884907379293</v>
      </c>
      <c r="K166" s="12">
        <f aca="true" t="shared" si="34" ref="K166:K171">D166-H166</f>
        <v>220</v>
      </c>
      <c r="L166" s="13">
        <f aca="true" t="shared" si="35" ref="L166:L171">(D166/H166-1)*100</f>
        <v>2.9968669118648705</v>
      </c>
    </row>
    <row r="167" spans="1:12" ht="13.5">
      <c r="A167" s="11">
        <v>2</v>
      </c>
      <c r="B167" s="15" t="s">
        <v>132</v>
      </c>
      <c r="C167" s="12">
        <v>1420</v>
      </c>
      <c r="D167" s="12">
        <v>3495</v>
      </c>
      <c r="E167" s="12">
        <v>1662</v>
      </c>
      <c r="F167" s="12">
        <v>1833</v>
      </c>
      <c r="G167" s="12">
        <v>1452</v>
      </c>
      <c r="H167" s="12">
        <v>3765</v>
      </c>
      <c r="I167" s="12">
        <f t="shared" si="32"/>
        <v>-32</v>
      </c>
      <c r="J167" s="13">
        <f t="shared" si="33"/>
        <v>-2.203856749311295</v>
      </c>
      <c r="K167" s="12">
        <f t="shared" si="34"/>
        <v>-270</v>
      </c>
      <c r="L167" s="13">
        <f t="shared" si="35"/>
        <v>-7.171314741035861</v>
      </c>
    </row>
    <row r="168" spans="1:12" ht="13.5">
      <c r="A168" s="11">
        <v>3</v>
      </c>
      <c r="B168" s="15" t="s">
        <v>113</v>
      </c>
      <c r="C168" s="12">
        <v>399</v>
      </c>
      <c r="D168" s="12">
        <v>989</v>
      </c>
      <c r="E168" s="12">
        <v>511</v>
      </c>
      <c r="F168" s="12">
        <v>478</v>
      </c>
      <c r="G168" s="12">
        <v>413</v>
      </c>
      <c r="H168" s="12">
        <v>1057</v>
      </c>
      <c r="I168" s="12">
        <f t="shared" si="32"/>
        <v>-14</v>
      </c>
      <c r="J168" s="13">
        <f t="shared" si="33"/>
        <v>-3.3898305084745783</v>
      </c>
      <c r="K168" s="12">
        <f t="shared" si="34"/>
        <v>-68</v>
      </c>
      <c r="L168" s="13">
        <f t="shared" si="35"/>
        <v>-6.433301797540203</v>
      </c>
    </row>
    <row r="169" spans="1:12" ht="13.5">
      <c r="A169" s="11">
        <v>4</v>
      </c>
      <c r="B169" s="15" t="s">
        <v>133</v>
      </c>
      <c r="C169" s="12">
        <v>154</v>
      </c>
      <c r="D169" s="12">
        <v>330</v>
      </c>
      <c r="E169" s="12">
        <v>153</v>
      </c>
      <c r="F169" s="12">
        <v>177</v>
      </c>
      <c r="G169" s="12">
        <v>166</v>
      </c>
      <c r="H169" s="12">
        <v>361</v>
      </c>
      <c r="I169" s="12">
        <f t="shared" si="32"/>
        <v>-12</v>
      </c>
      <c r="J169" s="13">
        <f t="shared" si="33"/>
        <v>-7.2289156626506035</v>
      </c>
      <c r="K169" s="12">
        <f t="shared" si="34"/>
        <v>-31</v>
      </c>
      <c r="L169" s="13">
        <f t="shared" si="35"/>
        <v>-8.587257617728527</v>
      </c>
    </row>
    <row r="170" spans="1:12" ht="13.5">
      <c r="A170" s="11">
        <v>5</v>
      </c>
      <c r="B170" s="15" t="s">
        <v>134</v>
      </c>
      <c r="C170" s="16">
        <v>993</v>
      </c>
      <c r="D170" s="16">
        <v>2097</v>
      </c>
      <c r="E170" s="16">
        <v>1015</v>
      </c>
      <c r="F170" s="16">
        <v>1082</v>
      </c>
      <c r="G170" s="16">
        <v>1078</v>
      </c>
      <c r="H170" s="16">
        <v>2332</v>
      </c>
      <c r="I170" s="16">
        <f t="shared" si="32"/>
        <v>-85</v>
      </c>
      <c r="J170" s="17">
        <f t="shared" si="33"/>
        <v>-7.884972170686455</v>
      </c>
      <c r="K170" s="16">
        <f t="shared" si="34"/>
        <v>-235</v>
      </c>
      <c r="L170" s="17">
        <f t="shared" si="35"/>
        <v>-10.077186963979411</v>
      </c>
    </row>
    <row r="171" spans="1:12" ht="13.5">
      <c r="A171" s="18">
        <v>6</v>
      </c>
      <c r="B171" s="19" t="s">
        <v>135</v>
      </c>
      <c r="C171" s="20">
        <v>1232</v>
      </c>
      <c r="D171" s="20">
        <v>2692</v>
      </c>
      <c r="E171" s="20">
        <v>1284</v>
      </c>
      <c r="F171" s="20">
        <v>1408</v>
      </c>
      <c r="G171" s="20">
        <v>1226</v>
      </c>
      <c r="H171" s="20">
        <v>2858</v>
      </c>
      <c r="I171" s="20">
        <f t="shared" si="32"/>
        <v>6</v>
      </c>
      <c r="J171" s="21">
        <f t="shared" si="33"/>
        <v>0.4893964110929794</v>
      </c>
      <c r="K171" s="20">
        <f t="shared" si="34"/>
        <v>-166</v>
      </c>
      <c r="L171" s="21">
        <f t="shared" si="35"/>
        <v>-5.808257522743176</v>
      </c>
    </row>
    <row r="172" spans="1:12" ht="13.5">
      <c r="A172" s="45" t="s">
        <v>267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2:12" ht="13.5"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4" customFormat="1" ht="14.25" customHeight="1">
      <c r="A174" s="26" t="s">
        <v>227</v>
      </c>
      <c r="B174" s="27"/>
      <c r="C174" s="32" t="s">
        <v>228</v>
      </c>
      <c r="D174" s="32"/>
      <c r="E174" s="32"/>
      <c r="F174" s="32"/>
      <c r="G174" s="43" t="s">
        <v>229</v>
      </c>
      <c r="H174" s="44"/>
      <c r="I174" s="32" t="s">
        <v>230</v>
      </c>
      <c r="J174" s="32"/>
      <c r="K174" s="32"/>
      <c r="L174" s="33"/>
    </row>
    <row r="175" spans="1:12" s="4" customFormat="1" ht="12.75" customHeight="1">
      <c r="A175" s="28"/>
      <c r="B175" s="29"/>
      <c r="C175" s="34" t="s">
        <v>231</v>
      </c>
      <c r="D175" s="36" t="s">
        <v>232</v>
      </c>
      <c r="E175" s="36"/>
      <c r="F175" s="37"/>
      <c r="G175" s="34" t="s">
        <v>231</v>
      </c>
      <c r="H175" s="38" t="s">
        <v>233</v>
      </c>
      <c r="I175" s="40" t="s">
        <v>234</v>
      </c>
      <c r="J175" s="40"/>
      <c r="K175" s="41" t="s">
        <v>235</v>
      </c>
      <c r="L175" s="42"/>
    </row>
    <row r="176" spans="1:12" s="4" customFormat="1" ht="15" customHeight="1">
      <c r="A176" s="30" t="s">
        <v>236</v>
      </c>
      <c r="B176" s="31"/>
      <c r="C176" s="35"/>
      <c r="D176" s="5" t="s">
        <v>237</v>
      </c>
      <c r="E176" s="6" t="s">
        <v>238</v>
      </c>
      <c r="F176" s="7" t="s">
        <v>239</v>
      </c>
      <c r="G176" s="35"/>
      <c r="H176" s="39"/>
      <c r="I176" s="8" t="s">
        <v>240</v>
      </c>
      <c r="J176" s="9" t="s">
        <v>241</v>
      </c>
      <c r="K176" s="8" t="s">
        <v>242</v>
      </c>
      <c r="L176" s="10" t="s">
        <v>241</v>
      </c>
    </row>
    <row r="177" spans="1:12" ht="13.5">
      <c r="A177" s="11">
        <v>7</v>
      </c>
      <c r="B177" s="15" t="s">
        <v>136</v>
      </c>
      <c r="C177" s="12">
        <v>2088</v>
      </c>
      <c r="D177" s="12">
        <v>3928</v>
      </c>
      <c r="E177" s="12">
        <v>1898</v>
      </c>
      <c r="F177" s="12">
        <v>2030</v>
      </c>
      <c r="G177" s="12">
        <v>1912</v>
      </c>
      <c r="H177" s="12">
        <v>3898</v>
      </c>
      <c r="I177" s="12">
        <f aca="true" t="shared" si="36" ref="I177:I185">C177-G177</f>
        <v>176</v>
      </c>
      <c r="J177" s="13">
        <f aca="true" t="shared" si="37" ref="J177:J185">(C177/G177-1)*100</f>
        <v>9.205020920502083</v>
      </c>
      <c r="K177" s="12">
        <f aca="true" t="shared" si="38" ref="K177:K185">D177-H177</f>
        <v>30</v>
      </c>
      <c r="L177" s="13">
        <f aca="true" t="shared" si="39" ref="L177:L185">(D177/H177-1)*100</f>
        <v>0.7696254489481857</v>
      </c>
    </row>
    <row r="178" spans="1:12" ht="13.5">
      <c r="A178" s="11">
        <v>8</v>
      </c>
      <c r="B178" s="15" t="s">
        <v>137</v>
      </c>
      <c r="C178" s="12">
        <v>2561</v>
      </c>
      <c r="D178" s="12">
        <v>4938</v>
      </c>
      <c r="E178" s="12">
        <v>2440</v>
      </c>
      <c r="F178" s="12">
        <v>2498</v>
      </c>
      <c r="G178" s="12">
        <v>2578</v>
      </c>
      <c r="H178" s="12">
        <v>5437</v>
      </c>
      <c r="I178" s="12">
        <f t="shared" si="36"/>
        <v>-17</v>
      </c>
      <c r="J178" s="13">
        <f t="shared" si="37"/>
        <v>-0.6594259115593526</v>
      </c>
      <c r="K178" s="12">
        <f t="shared" si="38"/>
        <v>-499</v>
      </c>
      <c r="L178" s="13">
        <f t="shared" si="39"/>
        <v>-9.17785543498253</v>
      </c>
    </row>
    <row r="179" spans="1:12" ht="13.5">
      <c r="A179" s="11">
        <v>9</v>
      </c>
      <c r="B179" s="15" t="s">
        <v>138</v>
      </c>
      <c r="C179" s="12">
        <v>3637</v>
      </c>
      <c r="D179" s="12">
        <v>7708</v>
      </c>
      <c r="E179" s="12">
        <v>3869</v>
      </c>
      <c r="F179" s="12">
        <v>3839</v>
      </c>
      <c r="G179" s="12">
        <v>3364</v>
      </c>
      <c r="H179" s="12">
        <v>7755</v>
      </c>
      <c r="I179" s="12">
        <f t="shared" si="36"/>
        <v>273</v>
      </c>
      <c r="J179" s="13">
        <f t="shared" si="37"/>
        <v>8.115338882282996</v>
      </c>
      <c r="K179" s="12">
        <f t="shared" si="38"/>
        <v>-47</v>
      </c>
      <c r="L179" s="13">
        <f t="shared" si="39"/>
        <v>-0.60606060606061</v>
      </c>
    </row>
    <row r="180" spans="1:12" ht="13.5">
      <c r="A180" s="11">
        <v>10</v>
      </c>
      <c r="B180" s="15" t="s">
        <v>139</v>
      </c>
      <c r="C180" s="12">
        <v>3667</v>
      </c>
      <c r="D180" s="12">
        <v>8881</v>
      </c>
      <c r="E180" s="12">
        <v>4549</v>
      </c>
      <c r="F180" s="12">
        <v>4332</v>
      </c>
      <c r="G180" s="12">
        <v>3527</v>
      </c>
      <c r="H180" s="12">
        <v>9011</v>
      </c>
      <c r="I180" s="12">
        <f t="shared" si="36"/>
        <v>140</v>
      </c>
      <c r="J180" s="13">
        <f t="shared" si="37"/>
        <v>3.96937907570174</v>
      </c>
      <c r="K180" s="12">
        <f t="shared" si="38"/>
        <v>-130</v>
      </c>
      <c r="L180" s="13">
        <f t="shared" si="39"/>
        <v>-1.44268116746199</v>
      </c>
    </row>
    <row r="181" spans="1:12" ht="13.5">
      <c r="A181" s="11">
        <v>11</v>
      </c>
      <c r="B181" s="15" t="s">
        <v>140</v>
      </c>
      <c r="C181" s="12">
        <v>8239</v>
      </c>
      <c r="D181" s="12">
        <v>20780</v>
      </c>
      <c r="E181" s="12">
        <v>10642</v>
      </c>
      <c r="F181" s="12">
        <v>10138</v>
      </c>
      <c r="G181" s="12">
        <v>7541</v>
      </c>
      <c r="H181" s="12">
        <v>20521</v>
      </c>
      <c r="I181" s="12">
        <f t="shared" si="36"/>
        <v>698</v>
      </c>
      <c r="J181" s="13">
        <f t="shared" si="37"/>
        <v>9.256066834637311</v>
      </c>
      <c r="K181" s="12">
        <f t="shared" si="38"/>
        <v>259</v>
      </c>
      <c r="L181" s="13">
        <f t="shared" si="39"/>
        <v>1.2621217289605857</v>
      </c>
    </row>
    <row r="182" spans="1:12" ht="13.5">
      <c r="A182" s="11">
        <v>12</v>
      </c>
      <c r="B182" s="15" t="s">
        <v>141</v>
      </c>
      <c r="C182" s="12">
        <v>2814</v>
      </c>
      <c r="D182" s="12">
        <v>7276</v>
      </c>
      <c r="E182" s="12">
        <v>3615</v>
      </c>
      <c r="F182" s="12">
        <v>3661</v>
      </c>
      <c r="G182" s="12">
        <v>2652</v>
      </c>
      <c r="H182" s="12">
        <v>7140</v>
      </c>
      <c r="I182" s="12">
        <f t="shared" si="36"/>
        <v>162</v>
      </c>
      <c r="J182" s="13">
        <f t="shared" si="37"/>
        <v>6.108597285067874</v>
      </c>
      <c r="K182" s="12">
        <f t="shared" si="38"/>
        <v>136</v>
      </c>
      <c r="L182" s="13">
        <f t="shared" si="39"/>
        <v>1.904761904761898</v>
      </c>
    </row>
    <row r="183" spans="1:12" ht="13.5">
      <c r="A183" s="11">
        <v>13</v>
      </c>
      <c r="B183" s="15" t="s">
        <v>142</v>
      </c>
      <c r="C183" s="12">
        <v>4511</v>
      </c>
      <c r="D183" s="12">
        <v>10138</v>
      </c>
      <c r="E183" s="12">
        <v>5055</v>
      </c>
      <c r="F183" s="12">
        <v>5083</v>
      </c>
      <c r="G183" s="12">
        <v>4140</v>
      </c>
      <c r="H183" s="12">
        <v>9533</v>
      </c>
      <c r="I183" s="12">
        <f t="shared" si="36"/>
        <v>371</v>
      </c>
      <c r="J183" s="13">
        <f t="shared" si="37"/>
        <v>8.96135265700484</v>
      </c>
      <c r="K183" s="12">
        <f t="shared" si="38"/>
        <v>605</v>
      </c>
      <c r="L183" s="13">
        <f t="shared" si="39"/>
        <v>6.346375747403754</v>
      </c>
    </row>
    <row r="184" spans="1:12" ht="13.5">
      <c r="A184" s="11">
        <v>14</v>
      </c>
      <c r="B184" s="15" t="s">
        <v>143</v>
      </c>
      <c r="C184" s="12">
        <v>3791</v>
      </c>
      <c r="D184" s="12">
        <v>8324</v>
      </c>
      <c r="E184" s="12">
        <v>4262</v>
      </c>
      <c r="F184" s="12">
        <v>4062</v>
      </c>
      <c r="G184" s="12">
        <v>3490</v>
      </c>
      <c r="H184" s="12">
        <v>8181</v>
      </c>
      <c r="I184" s="12">
        <f t="shared" si="36"/>
        <v>301</v>
      </c>
      <c r="J184" s="13">
        <f t="shared" si="37"/>
        <v>8.624641833810887</v>
      </c>
      <c r="K184" s="12">
        <f t="shared" si="38"/>
        <v>143</v>
      </c>
      <c r="L184" s="13">
        <f t="shared" si="39"/>
        <v>1.7479525730350831</v>
      </c>
    </row>
    <row r="185" spans="1:12" ht="13.5">
      <c r="A185" s="11">
        <v>15</v>
      </c>
      <c r="B185" s="15" t="s">
        <v>144</v>
      </c>
      <c r="C185" s="12">
        <v>3933</v>
      </c>
      <c r="D185" s="12">
        <v>9055</v>
      </c>
      <c r="E185" s="12">
        <v>4296</v>
      </c>
      <c r="F185" s="12">
        <v>4759</v>
      </c>
      <c r="G185" s="12">
        <v>3676</v>
      </c>
      <c r="H185" s="12">
        <v>8630</v>
      </c>
      <c r="I185" s="12">
        <f t="shared" si="36"/>
        <v>257</v>
      </c>
      <c r="J185" s="13">
        <f t="shared" si="37"/>
        <v>6.991294885745369</v>
      </c>
      <c r="K185" s="12">
        <f t="shared" si="38"/>
        <v>425</v>
      </c>
      <c r="L185" s="13">
        <f t="shared" si="39"/>
        <v>4.924681344148318</v>
      </c>
    </row>
    <row r="186" spans="1:12" ht="13.5">
      <c r="A186" s="11"/>
      <c r="B186" s="15"/>
      <c r="C186" s="12"/>
      <c r="D186" s="12"/>
      <c r="E186" s="12"/>
      <c r="F186" s="12"/>
      <c r="G186" s="12"/>
      <c r="H186" s="12"/>
      <c r="I186" s="12"/>
      <c r="J186" s="13"/>
      <c r="K186" s="12"/>
      <c r="L186" s="13"/>
    </row>
    <row r="187" spans="1:12" ht="13.5">
      <c r="A187" s="25" t="s">
        <v>254</v>
      </c>
      <c r="B187" s="25"/>
      <c r="C187" s="12">
        <f>C188+C211</f>
        <v>86563</v>
      </c>
      <c r="D187" s="12">
        <f>D188+D211</f>
        <v>202321</v>
      </c>
      <c r="E187" s="12">
        <f>E188+E211</f>
        <v>96318</v>
      </c>
      <c r="F187" s="12">
        <f>F188+F211</f>
        <v>106003</v>
      </c>
      <c r="G187" s="12">
        <v>80385</v>
      </c>
      <c r="H187" s="12">
        <v>195573</v>
      </c>
      <c r="I187" s="12">
        <f aca="true" t="shared" si="40" ref="I187:I210">C187-G187</f>
        <v>6178</v>
      </c>
      <c r="J187" s="13">
        <f aca="true" t="shared" si="41" ref="J187:J210">(C187/G187-1)*100</f>
        <v>7.6855134664427505</v>
      </c>
      <c r="K187" s="12">
        <f aca="true" t="shared" si="42" ref="K187:K210">D187-H187</f>
        <v>6748</v>
      </c>
      <c r="L187" s="13">
        <f aca="true" t="shared" si="43" ref="L187:L210">(D187/H187-1)*100</f>
        <v>3.450374029134906</v>
      </c>
    </row>
    <row r="188" spans="1:12" ht="13.5">
      <c r="A188" s="24" t="s">
        <v>255</v>
      </c>
      <c r="B188" s="24"/>
      <c r="C188" s="12">
        <f>SUM(C189:C210)</f>
        <v>84452</v>
      </c>
      <c r="D188" s="12">
        <f>SUM(D189:D210)</f>
        <v>196062</v>
      </c>
      <c r="E188" s="12">
        <f>SUM(E189:E210)</f>
        <v>93331</v>
      </c>
      <c r="F188" s="12">
        <f>SUM(F189:F210)</f>
        <v>102731</v>
      </c>
      <c r="G188" s="12">
        <v>80385</v>
      </c>
      <c r="H188" s="12">
        <v>195573</v>
      </c>
      <c r="I188" s="12">
        <f t="shared" si="40"/>
        <v>4067</v>
      </c>
      <c r="J188" s="13">
        <f t="shared" si="41"/>
        <v>5.059401629657279</v>
      </c>
      <c r="K188" s="12">
        <f t="shared" si="42"/>
        <v>489</v>
      </c>
      <c r="L188" s="13">
        <f t="shared" si="43"/>
        <v>0.2500345139666571</v>
      </c>
    </row>
    <row r="189" spans="1:12" ht="13.5">
      <c r="A189" s="11">
        <v>1</v>
      </c>
      <c r="B189" s="15" t="s">
        <v>145</v>
      </c>
      <c r="C189" s="12">
        <v>7470</v>
      </c>
      <c r="D189" s="12">
        <v>18295</v>
      </c>
      <c r="E189" s="12">
        <v>8776</v>
      </c>
      <c r="F189" s="12">
        <v>9519</v>
      </c>
      <c r="G189" s="12">
        <v>7116</v>
      </c>
      <c r="H189" s="12">
        <v>18317</v>
      </c>
      <c r="I189" s="12">
        <f t="shared" si="40"/>
        <v>354</v>
      </c>
      <c r="J189" s="13">
        <f t="shared" si="41"/>
        <v>4.974704890387849</v>
      </c>
      <c r="K189" s="12">
        <f t="shared" si="42"/>
        <v>-22</v>
      </c>
      <c r="L189" s="13">
        <f t="shared" si="43"/>
        <v>-0.12010700442212086</v>
      </c>
    </row>
    <row r="190" spans="1:12" ht="13.5">
      <c r="A190" s="11">
        <v>2</v>
      </c>
      <c r="B190" s="15" t="s">
        <v>146</v>
      </c>
      <c r="C190" s="12">
        <v>2483</v>
      </c>
      <c r="D190" s="12">
        <v>6283</v>
      </c>
      <c r="E190" s="12">
        <v>3172</v>
      </c>
      <c r="F190" s="12">
        <v>3111</v>
      </c>
      <c r="G190" s="12">
        <v>2637</v>
      </c>
      <c r="H190" s="12">
        <v>6892</v>
      </c>
      <c r="I190" s="12">
        <f t="shared" si="40"/>
        <v>-154</v>
      </c>
      <c r="J190" s="13">
        <f t="shared" si="41"/>
        <v>-5.839969662495259</v>
      </c>
      <c r="K190" s="12">
        <f t="shared" si="42"/>
        <v>-609</v>
      </c>
      <c r="L190" s="13">
        <f t="shared" si="43"/>
        <v>-8.836331979106216</v>
      </c>
    </row>
    <row r="191" spans="1:12" ht="13.5">
      <c r="A191" s="11">
        <v>3</v>
      </c>
      <c r="B191" s="15" t="s">
        <v>147</v>
      </c>
      <c r="C191" s="12">
        <v>5855</v>
      </c>
      <c r="D191" s="12">
        <v>14557</v>
      </c>
      <c r="E191" s="12">
        <v>7014</v>
      </c>
      <c r="F191" s="12">
        <v>7543</v>
      </c>
      <c r="G191" s="12">
        <v>5509</v>
      </c>
      <c r="H191" s="12">
        <v>14313</v>
      </c>
      <c r="I191" s="12">
        <f t="shared" si="40"/>
        <v>346</v>
      </c>
      <c r="J191" s="13">
        <f t="shared" si="41"/>
        <v>6.280631693592298</v>
      </c>
      <c r="K191" s="12">
        <f t="shared" si="42"/>
        <v>244</v>
      </c>
      <c r="L191" s="13">
        <f t="shared" si="43"/>
        <v>1.7047439390763586</v>
      </c>
    </row>
    <row r="192" spans="1:12" ht="13.5">
      <c r="A192" s="11">
        <v>4</v>
      </c>
      <c r="B192" s="15" t="s">
        <v>148</v>
      </c>
      <c r="C192" s="12">
        <v>6265</v>
      </c>
      <c r="D192" s="12">
        <v>16086</v>
      </c>
      <c r="E192" s="12">
        <v>7556</v>
      </c>
      <c r="F192" s="12">
        <v>8530</v>
      </c>
      <c r="G192" s="12">
        <v>6028</v>
      </c>
      <c r="H192" s="12">
        <v>15915</v>
      </c>
      <c r="I192" s="12">
        <f t="shared" si="40"/>
        <v>237</v>
      </c>
      <c r="J192" s="13">
        <f t="shared" si="41"/>
        <v>3.931652289316534</v>
      </c>
      <c r="K192" s="12">
        <f t="shared" si="42"/>
        <v>171</v>
      </c>
      <c r="L192" s="13">
        <f t="shared" si="43"/>
        <v>1.0744580584354457</v>
      </c>
    </row>
    <row r="193" spans="1:12" ht="13.5">
      <c r="A193" s="11">
        <v>5</v>
      </c>
      <c r="B193" s="15" t="s">
        <v>149</v>
      </c>
      <c r="C193" s="12">
        <v>2678</v>
      </c>
      <c r="D193" s="12">
        <v>6172</v>
      </c>
      <c r="E193" s="12">
        <v>2918</v>
      </c>
      <c r="F193" s="12">
        <v>3254</v>
      </c>
      <c r="G193" s="12">
        <v>2665</v>
      </c>
      <c r="H193" s="12">
        <v>6505</v>
      </c>
      <c r="I193" s="12">
        <f t="shared" si="40"/>
        <v>13</v>
      </c>
      <c r="J193" s="13">
        <f t="shared" si="41"/>
        <v>0.4878048780487809</v>
      </c>
      <c r="K193" s="12">
        <f t="shared" si="42"/>
        <v>-333</v>
      </c>
      <c r="L193" s="13">
        <f t="shared" si="43"/>
        <v>-5.11913912375096</v>
      </c>
    </row>
    <row r="194" spans="1:12" ht="13.5">
      <c r="A194" s="11">
        <v>6</v>
      </c>
      <c r="B194" s="15" t="s">
        <v>150</v>
      </c>
      <c r="C194" s="12">
        <v>3137</v>
      </c>
      <c r="D194" s="12">
        <v>7427</v>
      </c>
      <c r="E194" s="12">
        <v>3497</v>
      </c>
      <c r="F194" s="12">
        <v>3930</v>
      </c>
      <c r="G194" s="12">
        <v>3084</v>
      </c>
      <c r="H194" s="12">
        <v>7697</v>
      </c>
      <c r="I194" s="12">
        <f t="shared" si="40"/>
        <v>53</v>
      </c>
      <c r="J194" s="13">
        <f t="shared" si="41"/>
        <v>1.7185473411154284</v>
      </c>
      <c r="K194" s="12">
        <f t="shared" si="42"/>
        <v>-270</v>
      </c>
      <c r="L194" s="13">
        <f t="shared" si="43"/>
        <v>-3.507860205274782</v>
      </c>
    </row>
    <row r="195" spans="1:12" ht="13.5">
      <c r="A195" s="11">
        <v>7</v>
      </c>
      <c r="B195" s="15" t="s">
        <v>151</v>
      </c>
      <c r="C195" s="12">
        <v>5000</v>
      </c>
      <c r="D195" s="12">
        <v>9947</v>
      </c>
      <c r="E195" s="12">
        <v>4614</v>
      </c>
      <c r="F195" s="12">
        <v>5333</v>
      </c>
      <c r="G195" s="12">
        <v>4666</v>
      </c>
      <c r="H195" s="12">
        <v>9768</v>
      </c>
      <c r="I195" s="12">
        <f t="shared" si="40"/>
        <v>334</v>
      </c>
      <c r="J195" s="13">
        <f t="shared" si="41"/>
        <v>7.158165452207466</v>
      </c>
      <c r="K195" s="12">
        <f t="shared" si="42"/>
        <v>179</v>
      </c>
      <c r="L195" s="13">
        <f t="shared" si="43"/>
        <v>1.8325143325143234</v>
      </c>
    </row>
    <row r="196" spans="1:12" ht="13.5">
      <c r="A196" s="11">
        <v>8</v>
      </c>
      <c r="B196" s="15" t="s">
        <v>152</v>
      </c>
      <c r="C196" s="12">
        <v>3926</v>
      </c>
      <c r="D196" s="12">
        <v>7533</v>
      </c>
      <c r="E196" s="12">
        <v>3585</v>
      </c>
      <c r="F196" s="12">
        <v>3948</v>
      </c>
      <c r="G196" s="12">
        <v>3920</v>
      </c>
      <c r="H196" s="12">
        <v>7816</v>
      </c>
      <c r="I196" s="12">
        <f t="shared" si="40"/>
        <v>6</v>
      </c>
      <c r="J196" s="13">
        <f t="shared" si="41"/>
        <v>0.1530612244897922</v>
      </c>
      <c r="K196" s="12">
        <f t="shared" si="42"/>
        <v>-283</v>
      </c>
      <c r="L196" s="13">
        <f t="shared" si="43"/>
        <v>-3.6207778915046007</v>
      </c>
    </row>
    <row r="197" spans="1:12" ht="13.5">
      <c r="A197" s="11">
        <v>9</v>
      </c>
      <c r="B197" s="15" t="s">
        <v>153</v>
      </c>
      <c r="C197" s="12">
        <v>6586</v>
      </c>
      <c r="D197" s="12">
        <v>12108</v>
      </c>
      <c r="E197" s="12">
        <v>5738</v>
      </c>
      <c r="F197" s="12">
        <v>6370</v>
      </c>
      <c r="G197" s="12">
        <v>5695</v>
      </c>
      <c r="H197" s="12">
        <v>10812</v>
      </c>
      <c r="I197" s="12">
        <f t="shared" si="40"/>
        <v>891</v>
      </c>
      <c r="J197" s="13">
        <f t="shared" si="41"/>
        <v>15.645302897278324</v>
      </c>
      <c r="K197" s="12">
        <f t="shared" si="42"/>
        <v>1296</v>
      </c>
      <c r="L197" s="13">
        <f t="shared" si="43"/>
        <v>11.986681465038851</v>
      </c>
    </row>
    <row r="198" spans="1:12" ht="13.5">
      <c r="A198" s="11">
        <v>10</v>
      </c>
      <c r="B198" s="15" t="s">
        <v>154</v>
      </c>
      <c r="C198" s="12">
        <v>5521</v>
      </c>
      <c r="D198" s="12">
        <v>12509</v>
      </c>
      <c r="E198" s="12">
        <v>5932</v>
      </c>
      <c r="F198" s="12">
        <v>6577</v>
      </c>
      <c r="G198" s="12">
        <v>5230</v>
      </c>
      <c r="H198" s="12">
        <v>12445</v>
      </c>
      <c r="I198" s="12">
        <f t="shared" si="40"/>
        <v>291</v>
      </c>
      <c r="J198" s="13">
        <f t="shared" si="41"/>
        <v>5.564053537284885</v>
      </c>
      <c r="K198" s="12">
        <f t="shared" si="42"/>
        <v>64</v>
      </c>
      <c r="L198" s="13">
        <f t="shared" si="43"/>
        <v>0.5142627561269597</v>
      </c>
    </row>
    <row r="199" spans="1:12" ht="13.5">
      <c r="A199" s="11">
        <v>11</v>
      </c>
      <c r="B199" s="15" t="s">
        <v>155</v>
      </c>
      <c r="C199" s="12">
        <v>1950</v>
      </c>
      <c r="D199" s="12">
        <v>4743</v>
      </c>
      <c r="E199" s="12">
        <v>2342</v>
      </c>
      <c r="F199" s="12">
        <v>2401</v>
      </c>
      <c r="G199" s="12">
        <v>1782</v>
      </c>
      <c r="H199" s="12">
        <v>4459</v>
      </c>
      <c r="I199" s="12">
        <f t="shared" si="40"/>
        <v>168</v>
      </c>
      <c r="J199" s="13">
        <f t="shared" si="41"/>
        <v>9.427609427609429</v>
      </c>
      <c r="K199" s="12">
        <f t="shared" si="42"/>
        <v>284</v>
      </c>
      <c r="L199" s="13">
        <f t="shared" si="43"/>
        <v>6.369141063018624</v>
      </c>
    </row>
    <row r="200" spans="1:12" ht="13.5">
      <c r="A200" s="11">
        <v>12</v>
      </c>
      <c r="B200" s="15" t="s">
        <v>156</v>
      </c>
      <c r="C200" s="12">
        <v>5289</v>
      </c>
      <c r="D200" s="12">
        <v>10825</v>
      </c>
      <c r="E200" s="12">
        <v>5166</v>
      </c>
      <c r="F200" s="12">
        <v>5659</v>
      </c>
      <c r="G200" s="12">
        <v>4795</v>
      </c>
      <c r="H200" s="12">
        <v>10352</v>
      </c>
      <c r="I200" s="12">
        <f t="shared" si="40"/>
        <v>494</v>
      </c>
      <c r="J200" s="13">
        <f t="shared" si="41"/>
        <v>10.302398331595409</v>
      </c>
      <c r="K200" s="12">
        <f t="shared" si="42"/>
        <v>473</v>
      </c>
      <c r="L200" s="13">
        <f t="shared" si="43"/>
        <v>4.569165378670781</v>
      </c>
    </row>
    <row r="201" spans="1:12" ht="13.5">
      <c r="A201" s="11">
        <v>13</v>
      </c>
      <c r="B201" s="15" t="s">
        <v>157</v>
      </c>
      <c r="C201" s="12">
        <v>4447</v>
      </c>
      <c r="D201" s="12">
        <v>10339</v>
      </c>
      <c r="E201" s="12">
        <v>5053</v>
      </c>
      <c r="F201" s="12">
        <v>5286</v>
      </c>
      <c r="G201" s="12">
        <v>4215</v>
      </c>
      <c r="H201" s="12">
        <v>10147</v>
      </c>
      <c r="I201" s="12">
        <f t="shared" si="40"/>
        <v>232</v>
      </c>
      <c r="J201" s="13">
        <f t="shared" si="41"/>
        <v>5.504151838671412</v>
      </c>
      <c r="K201" s="12">
        <f t="shared" si="42"/>
        <v>192</v>
      </c>
      <c r="L201" s="13">
        <f t="shared" si="43"/>
        <v>1.892184882231196</v>
      </c>
    </row>
    <row r="202" spans="1:12" ht="13.5">
      <c r="A202" s="11">
        <v>14</v>
      </c>
      <c r="B202" s="15" t="s">
        <v>158</v>
      </c>
      <c r="C202" s="12">
        <v>3750</v>
      </c>
      <c r="D202" s="12">
        <v>9040</v>
      </c>
      <c r="E202" s="12">
        <v>4390</v>
      </c>
      <c r="F202" s="12">
        <v>4650</v>
      </c>
      <c r="G202" s="12">
        <v>3639</v>
      </c>
      <c r="H202" s="12">
        <v>9182</v>
      </c>
      <c r="I202" s="12">
        <f t="shared" si="40"/>
        <v>111</v>
      </c>
      <c r="J202" s="13">
        <f t="shared" si="41"/>
        <v>3.0502885408079106</v>
      </c>
      <c r="K202" s="12">
        <f t="shared" si="42"/>
        <v>-142</v>
      </c>
      <c r="L202" s="13">
        <f t="shared" si="43"/>
        <v>-1.5465040296231747</v>
      </c>
    </row>
    <row r="203" spans="1:12" ht="13.5">
      <c r="A203" s="11">
        <v>15</v>
      </c>
      <c r="B203" s="15" t="s">
        <v>159</v>
      </c>
      <c r="C203" s="12">
        <v>3577</v>
      </c>
      <c r="D203" s="12">
        <v>8776</v>
      </c>
      <c r="E203" s="12">
        <v>4084</v>
      </c>
      <c r="F203" s="12">
        <v>4692</v>
      </c>
      <c r="G203" s="12">
        <v>3357</v>
      </c>
      <c r="H203" s="12">
        <v>8656</v>
      </c>
      <c r="I203" s="12">
        <f t="shared" si="40"/>
        <v>220</v>
      </c>
      <c r="J203" s="13">
        <f t="shared" si="41"/>
        <v>6.553470360440872</v>
      </c>
      <c r="K203" s="12">
        <f t="shared" si="42"/>
        <v>120</v>
      </c>
      <c r="L203" s="13">
        <f t="shared" si="43"/>
        <v>1.3863216266173817</v>
      </c>
    </row>
    <row r="204" spans="1:12" ht="13.5">
      <c r="A204" s="11">
        <v>16</v>
      </c>
      <c r="B204" s="15" t="s">
        <v>160</v>
      </c>
      <c r="C204" s="12">
        <v>3066</v>
      </c>
      <c r="D204" s="12">
        <v>7976</v>
      </c>
      <c r="E204" s="12">
        <v>3765</v>
      </c>
      <c r="F204" s="12">
        <v>4211</v>
      </c>
      <c r="G204" s="12">
        <v>2936</v>
      </c>
      <c r="H204" s="12">
        <v>8135</v>
      </c>
      <c r="I204" s="12">
        <f t="shared" si="40"/>
        <v>130</v>
      </c>
      <c r="J204" s="13">
        <f t="shared" si="41"/>
        <v>4.427792915531326</v>
      </c>
      <c r="K204" s="12">
        <f t="shared" si="42"/>
        <v>-159</v>
      </c>
      <c r="L204" s="13">
        <f t="shared" si="43"/>
        <v>-1.9545175169022766</v>
      </c>
    </row>
    <row r="205" spans="1:12" ht="13.5">
      <c r="A205" s="11">
        <v>17</v>
      </c>
      <c r="B205" s="15" t="s">
        <v>161</v>
      </c>
      <c r="C205" s="12">
        <v>4886</v>
      </c>
      <c r="D205" s="12">
        <v>12350</v>
      </c>
      <c r="E205" s="12">
        <v>5651</v>
      </c>
      <c r="F205" s="12">
        <v>6699</v>
      </c>
      <c r="G205" s="12">
        <v>4877</v>
      </c>
      <c r="H205" s="12">
        <v>12982</v>
      </c>
      <c r="I205" s="12">
        <f t="shared" si="40"/>
        <v>9</v>
      </c>
      <c r="J205" s="13">
        <f t="shared" si="41"/>
        <v>0.1845396760303375</v>
      </c>
      <c r="K205" s="12">
        <f t="shared" si="42"/>
        <v>-632</v>
      </c>
      <c r="L205" s="13">
        <f t="shared" si="43"/>
        <v>-4.868279155754118</v>
      </c>
    </row>
    <row r="206" spans="1:12" ht="13.5">
      <c r="A206" s="11">
        <v>18</v>
      </c>
      <c r="B206" s="15" t="s">
        <v>162</v>
      </c>
      <c r="C206" s="12">
        <v>34</v>
      </c>
      <c r="D206" s="12">
        <v>141</v>
      </c>
      <c r="E206" s="12">
        <v>68</v>
      </c>
      <c r="F206" s="12">
        <v>73</v>
      </c>
      <c r="G206" s="12">
        <v>34</v>
      </c>
      <c r="H206" s="12">
        <v>156</v>
      </c>
      <c r="I206" s="12">
        <f t="shared" si="40"/>
        <v>0</v>
      </c>
      <c r="J206" s="13">
        <f t="shared" si="41"/>
        <v>0</v>
      </c>
      <c r="K206" s="12">
        <f t="shared" si="42"/>
        <v>-15</v>
      </c>
      <c r="L206" s="13">
        <f t="shared" si="43"/>
        <v>-9.615384615384615</v>
      </c>
    </row>
    <row r="207" spans="1:12" ht="13.5">
      <c r="A207" s="11">
        <v>19</v>
      </c>
      <c r="B207" s="15" t="s">
        <v>163</v>
      </c>
      <c r="C207" s="12">
        <v>59</v>
      </c>
      <c r="D207" s="12">
        <v>172</v>
      </c>
      <c r="E207" s="12">
        <v>80</v>
      </c>
      <c r="F207" s="12">
        <v>92</v>
      </c>
      <c r="G207" s="12">
        <v>61</v>
      </c>
      <c r="H207" s="12">
        <v>171</v>
      </c>
      <c r="I207" s="12">
        <f t="shared" si="40"/>
        <v>-2</v>
      </c>
      <c r="J207" s="13">
        <f t="shared" si="41"/>
        <v>-3.2786885245901676</v>
      </c>
      <c r="K207" s="12">
        <f t="shared" si="42"/>
        <v>1</v>
      </c>
      <c r="L207" s="13">
        <f t="shared" si="43"/>
        <v>0.5847953216374213</v>
      </c>
    </row>
    <row r="208" spans="1:12" ht="13.5">
      <c r="A208" s="11">
        <v>20</v>
      </c>
      <c r="B208" s="15" t="s">
        <v>164</v>
      </c>
      <c r="C208" s="12">
        <v>868</v>
      </c>
      <c r="D208" s="12">
        <v>2438</v>
      </c>
      <c r="E208" s="12">
        <v>1184</v>
      </c>
      <c r="F208" s="12">
        <v>1254</v>
      </c>
      <c r="G208" s="12">
        <v>830</v>
      </c>
      <c r="H208" s="12">
        <v>2465</v>
      </c>
      <c r="I208" s="12">
        <f t="shared" si="40"/>
        <v>38</v>
      </c>
      <c r="J208" s="13">
        <f t="shared" si="41"/>
        <v>4.578313253012056</v>
      </c>
      <c r="K208" s="12">
        <f t="shared" si="42"/>
        <v>-27</v>
      </c>
      <c r="L208" s="13">
        <f t="shared" si="43"/>
        <v>-1.0953346855983814</v>
      </c>
    </row>
    <row r="209" spans="1:12" ht="13.5">
      <c r="A209" s="11">
        <v>21</v>
      </c>
      <c r="B209" s="15" t="s">
        <v>165</v>
      </c>
      <c r="C209" s="12">
        <v>3554</v>
      </c>
      <c r="D209" s="12">
        <v>9143</v>
      </c>
      <c r="E209" s="12">
        <v>4306</v>
      </c>
      <c r="F209" s="12">
        <v>4837</v>
      </c>
      <c r="G209" s="12">
        <v>3373</v>
      </c>
      <c r="H209" s="12">
        <v>9131</v>
      </c>
      <c r="I209" s="12">
        <f t="shared" si="40"/>
        <v>181</v>
      </c>
      <c r="J209" s="13">
        <f t="shared" si="41"/>
        <v>5.366142899495996</v>
      </c>
      <c r="K209" s="12">
        <f t="shared" si="42"/>
        <v>12</v>
      </c>
      <c r="L209" s="13">
        <f t="shared" si="43"/>
        <v>0.13142043587777152</v>
      </c>
    </row>
    <row r="210" spans="1:12" ht="13.5">
      <c r="A210" s="11">
        <v>22</v>
      </c>
      <c r="B210" s="15" t="s">
        <v>166</v>
      </c>
      <c r="C210" s="12">
        <v>4051</v>
      </c>
      <c r="D210" s="12">
        <v>9202</v>
      </c>
      <c r="E210" s="12">
        <v>4440</v>
      </c>
      <c r="F210" s="12">
        <v>4762</v>
      </c>
      <c r="G210" s="12">
        <v>3936</v>
      </c>
      <c r="H210" s="12">
        <v>9257</v>
      </c>
      <c r="I210" s="12">
        <f t="shared" si="40"/>
        <v>115</v>
      </c>
      <c r="J210" s="13">
        <f t="shared" si="41"/>
        <v>2.921747967479682</v>
      </c>
      <c r="K210" s="12">
        <f t="shared" si="42"/>
        <v>-55</v>
      </c>
      <c r="L210" s="13">
        <f t="shared" si="43"/>
        <v>-0.5941449713730118</v>
      </c>
    </row>
    <row r="211" spans="1:12" ht="13.5">
      <c r="A211" s="11" t="s">
        <v>256</v>
      </c>
      <c r="B211" s="15" t="s">
        <v>257</v>
      </c>
      <c r="C211" s="12">
        <f>SUM(C212:C217)</f>
        <v>2111</v>
      </c>
      <c r="D211" s="12">
        <f>SUM(D212:D217)</f>
        <v>6259</v>
      </c>
      <c r="E211" s="12">
        <f>SUM(E212:E217)</f>
        <v>2987</v>
      </c>
      <c r="F211" s="12">
        <f>SUM(F212:F217)</f>
        <v>3272</v>
      </c>
      <c r="G211" s="12" t="s">
        <v>171</v>
      </c>
      <c r="H211" s="12" t="s">
        <v>171</v>
      </c>
      <c r="I211" s="12" t="s">
        <v>171</v>
      </c>
      <c r="J211" s="12" t="s">
        <v>171</v>
      </c>
      <c r="K211" s="12" t="s">
        <v>171</v>
      </c>
      <c r="L211" s="12" t="s">
        <v>171</v>
      </c>
    </row>
    <row r="212" spans="1:12" ht="13.5">
      <c r="A212" s="11">
        <v>23</v>
      </c>
      <c r="B212" s="15" t="s">
        <v>167</v>
      </c>
      <c r="C212" s="12">
        <v>140</v>
      </c>
      <c r="D212" s="12">
        <v>381</v>
      </c>
      <c r="E212" s="12">
        <v>180</v>
      </c>
      <c r="F212" s="12">
        <v>201</v>
      </c>
      <c r="G212" s="12" t="s">
        <v>168</v>
      </c>
      <c r="H212" s="12" t="s">
        <v>168</v>
      </c>
      <c r="I212" s="12" t="s">
        <v>168</v>
      </c>
      <c r="J212" s="12" t="s">
        <v>168</v>
      </c>
      <c r="K212" s="12" t="s">
        <v>168</v>
      </c>
      <c r="L212" s="12" t="s">
        <v>168</v>
      </c>
    </row>
    <row r="213" spans="1:12" ht="13.5">
      <c r="A213" s="11">
        <v>24</v>
      </c>
      <c r="B213" s="15" t="s">
        <v>169</v>
      </c>
      <c r="C213" s="12">
        <v>511</v>
      </c>
      <c r="D213" s="12">
        <v>1496</v>
      </c>
      <c r="E213" s="12">
        <v>716</v>
      </c>
      <c r="F213" s="12">
        <v>780</v>
      </c>
      <c r="G213" s="12" t="s">
        <v>258</v>
      </c>
      <c r="H213" s="12" t="s">
        <v>258</v>
      </c>
      <c r="I213" s="12" t="s">
        <v>258</v>
      </c>
      <c r="J213" s="12" t="s">
        <v>258</v>
      </c>
      <c r="K213" s="12" t="s">
        <v>258</v>
      </c>
      <c r="L213" s="12" t="s">
        <v>258</v>
      </c>
    </row>
    <row r="214" spans="1:12" ht="13.5">
      <c r="A214" s="11">
        <v>25</v>
      </c>
      <c r="B214" s="15" t="s">
        <v>170</v>
      </c>
      <c r="C214" s="12">
        <v>619</v>
      </c>
      <c r="D214" s="12">
        <v>1891</v>
      </c>
      <c r="E214" s="12">
        <v>884</v>
      </c>
      <c r="F214" s="12">
        <v>1007</v>
      </c>
      <c r="G214" s="12" t="s">
        <v>171</v>
      </c>
      <c r="H214" s="12" t="s">
        <v>171</v>
      </c>
      <c r="I214" s="12" t="s">
        <v>171</v>
      </c>
      <c r="J214" s="12" t="s">
        <v>171</v>
      </c>
      <c r="K214" s="12" t="s">
        <v>171</v>
      </c>
      <c r="L214" s="12" t="s">
        <v>171</v>
      </c>
    </row>
    <row r="215" spans="1:12" ht="13.5">
      <c r="A215" s="11">
        <v>26</v>
      </c>
      <c r="B215" s="15" t="s">
        <v>172</v>
      </c>
      <c r="C215" s="12">
        <v>510</v>
      </c>
      <c r="D215" s="12">
        <v>1507</v>
      </c>
      <c r="E215" s="12">
        <v>733</v>
      </c>
      <c r="F215" s="12">
        <v>774</v>
      </c>
      <c r="G215" s="12" t="s">
        <v>3</v>
      </c>
      <c r="H215" s="12" t="s">
        <v>3</v>
      </c>
      <c r="I215" s="12" t="s">
        <v>3</v>
      </c>
      <c r="J215" s="12" t="s">
        <v>3</v>
      </c>
      <c r="K215" s="12" t="s">
        <v>3</v>
      </c>
      <c r="L215" s="12" t="s">
        <v>3</v>
      </c>
    </row>
    <row r="216" spans="1:12" ht="13.5">
      <c r="A216" s="11">
        <v>27</v>
      </c>
      <c r="B216" s="15" t="s">
        <v>173</v>
      </c>
      <c r="C216" s="12">
        <v>179</v>
      </c>
      <c r="D216" s="12">
        <v>503</v>
      </c>
      <c r="E216" s="12">
        <v>237</v>
      </c>
      <c r="F216" s="12">
        <v>266</v>
      </c>
      <c r="G216" s="12" t="s">
        <v>171</v>
      </c>
      <c r="H216" s="12" t="s">
        <v>171</v>
      </c>
      <c r="I216" s="12" t="s">
        <v>171</v>
      </c>
      <c r="J216" s="12" t="s">
        <v>171</v>
      </c>
      <c r="K216" s="12" t="s">
        <v>171</v>
      </c>
      <c r="L216" s="12" t="s">
        <v>171</v>
      </c>
    </row>
    <row r="217" spans="1:12" ht="13.5">
      <c r="A217" s="11">
        <v>28</v>
      </c>
      <c r="B217" s="15" t="s">
        <v>174</v>
      </c>
      <c r="C217" s="12">
        <v>152</v>
      </c>
      <c r="D217" s="12">
        <v>481</v>
      </c>
      <c r="E217" s="12">
        <v>237</v>
      </c>
      <c r="F217" s="12">
        <v>244</v>
      </c>
      <c r="G217" s="12" t="s">
        <v>168</v>
      </c>
      <c r="H217" s="12" t="s">
        <v>168</v>
      </c>
      <c r="I217" s="12" t="s">
        <v>168</v>
      </c>
      <c r="J217" s="12" t="s">
        <v>168</v>
      </c>
      <c r="K217" s="12" t="s">
        <v>168</v>
      </c>
      <c r="L217" s="12" t="s">
        <v>168</v>
      </c>
    </row>
    <row r="218" spans="1:12" ht="13.5">
      <c r="A218" s="11"/>
      <c r="B218" s="15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3.5">
      <c r="A219" s="25" t="s">
        <v>259</v>
      </c>
      <c r="B219" s="25"/>
      <c r="C219" s="12">
        <v>59478</v>
      </c>
      <c r="D219" s="12">
        <v>154752</v>
      </c>
      <c r="E219" s="12">
        <v>74125</v>
      </c>
      <c r="F219" s="12">
        <v>80627</v>
      </c>
      <c r="G219" s="12">
        <v>56876</v>
      </c>
      <c r="H219" s="12">
        <v>155928</v>
      </c>
      <c r="I219" s="12">
        <v>2602</v>
      </c>
      <c r="J219" s="13">
        <v>4.574864617764973</v>
      </c>
      <c r="K219" s="12">
        <v>-1176</v>
      </c>
      <c r="L219" s="13">
        <v>-0.7541942434969973</v>
      </c>
    </row>
    <row r="220" spans="1:12" ht="13.5">
      <c r="A220" s="11" t="s">
        <v>260</v>
      </c>
      <c r="B220" s="15" t="s">
        <v>261</v>
      </c>
      <c r="C220" s="12">
        <v>39270</v>
      </c>
      <c r="D220" s="12">
        <v>97555</v>
      </c>
      <c r="E220" s="12">
        <v>47011</v>
      </c>
      <c r="F220" s="12">
        <v>50544</v>
      </c>
      <c r="G220" s="12">
        <v>37472</v>
      </c>
      <c r="H220" s="12">
        <v>96978</v>
      </c>
      <c r="I220" s="12">
        <v>1798</v>
      </c>
      <c r="J220" s="13">
        <v>4.798249359521778</v>
      </c>
      <c r="K220" s="12">
        <v>577</v>
      </c>
      <c r="L220" s="13">
        <v>0.5949803048113989</v>
      </c>
    </row>
    <row r="221" spans="1:12" ht="13.5">
      <c r="A221" s="11">
        <v>1</v>
      </c>
      <c r="B221" s="15" t="s">
        <v>175</v>
      </c>
      <c r="C221" s="12">
        <v>3019</v>
      </c>
      <c r="D221" s="12">
        <v>7471</v>
      </c>
      <c r="E221" s="12">
        <v>3642</v>
      </c>
      <c r="F221" s="12">
        <v>3829</v>
      </c>
      <c r="G221" s="12">
        <v>3019</v>
      </c>
      <c r="H221" s="12">
        <v>7809</v>
      </c>
      <c r="I221" s="12">
        <f aca="true" t="shared" si="44" ref="I221:I228">C221-G221</f>
        <v>0</v>
      </c>
      <c r="J221" s="13">
        <f aca="true" t="shared" si="45" ref="J221:J228">(C221/G221-1)*100</f>
        <v>0</v>
      </c>
      <c r="K221" s="12">
        <f aca="true" t="shared" si="46" ref="K221:K228">D221-H221</f>
        <v>-338</v>
      </c>
      <c r="L221" s="13">
        <f aca="true" t="shared" si="47" ref="L221:L228">(D221/H221-1)*100</f>
        <v>-4.328339095914968</v>
      </c>
    </row>
    <row r="222" spans="1:12" ht="13.5">
      <c r="A222" s="11">
        <v>2</v>
      </c>
      <c r="B222" s="15" t="s">
        <v>176</v>
      </c>
      <c r="C222" s="12">
        <v>4648</v>
      </c>
      <c r="D222" s="12">
        <v>12286</v>
      </c>
      <c r="E222" s="12">
        <v>5931</v>
      </c>
      <c r="F222" s="12">
        <v>6355</v>
      </c>
      <c r="G222" s="12">
        <v>4328</v>
      </c>
      <c r="H222" s="12">
        <v>11687</v>
      </c>
      <c r="I222" s="12">
        <f t="shared" si="44"/>
        <v>320</v>
      </c>
      <c r="J222" s="13">
        <f t="shared" si="45"/>
        <v>7.393715341959339</v>
      </c>
      <c r="K222" s="12">
        <f t="shared" si="46"/>
        <v>599</v>
      </c>
      <c r="L222" s="13">
        <f t="shared" si="47"/>
        <v>5.125352956276208</v>
      </c>
    </row>
    <row r="223" spans="1:12" ht="13.5">
      <c r="A223" s="11">
        <v>3</v>
      </c>
      <c r="B223" s="15" t="s">
        <v>177</v>
      </c>
      <c r="C223" s="12">
        <v>3741</v>
      </c>
      <c r="D223" s="12">
        <v>9673</v>
      </c>
      <c r="E223" s="12">
        <v>4655</v>
      </c>
      <c r="F223" s="12">
        <v>5018</v>
      </c>
      <c r="G223" s="12">
        <v>3535</v>
      </c>
      <c r="H223" s="12">
        <v>9556</v>
      </c>
      <c r="I223" s="12">
        <f t="shared" si="44"/>
        <v>206</v>
      </c>
      <c r="J223" s="13">
        <f t="shared" si="45"/>
        <v>5.82743988684582</v>
      </c>
      <c r="K223" s="12">
        <f t="shared" si="46"/>
        <v>117</v>
      </c>
      <c r="L223" s="13">
        <f t="shared" si="47"/>
        <v>1.224361657597317</v>
      </c>
    </row>
    <row r="224" spans="1:12" ht="13.5">
      <c r="A224" s="11">
        <v>4</v>
      </c>
      <c r="B224" s="15" t="s">
        <v>178</v>
      </c>
      <c r="C224" s="12">
        <v>3947</v>
      </c>
      <c r="D224" s="12">
        <v>9885</v>
      </c>
      <c r="E224" s="12">
        <v>4812</v>
      </c>
      <c r="F224" s="12">
        <v>5073</v>
      </c>
      <c r="G224" s="12">
        <v>3624</v>
      </c>
      <c r="H224" s="12">
        <v>9059</v>
      </c>
      <c r="I224" s="12">
        <f t="shared" si="44"/>
        <v>323</v>
      </c>
      <c r="J224" s="13">
        <f t="shared" si="45"/>
        <v>8.912803532008828</v>
      </c>
      <c r="K224" s="12">
        <f t="shared" si="46"/>
        <v>826</v>
      </c>
      <c r="L224" s="13">
        <f t="shared" si="47"/>
        <v>9.118004194723483</v>
      </c>
    </row>
    <row r="225" spans="1:12" ht="13.5">
      <c r="A225" s="11">
        <v>5</v>
      </c>
      <c r="B225" s="15" t="s">
        <v>179</v>
      </c>
      <c r="C225" s="12">
        <v>2670</v>
      </c>
      <c r="D225" s="12">
        <v>6364</v>
      </c>
      <c r="E225" s="12">
        <v>3136</v>
      </c>
      <c r="F225" s="12">
        <v>3228</v>
      </c>
      <c r="G225" s="12">
        <v>2613</v>
      </c>
      <c r="H225" s="12">
        <v>6260</v>
      </c>
      <c r="I225" s="12">
        <f t="shared" si="44"/>
        <v>57</v>
      </c>
      <c r="J225" s="13">
        <f t="shared" si="45"/>
        <v>2.1814006888633664</v>
      </c>
      <c r="K225" s="12">
        <f t="shared" si="46"/>
        <v>104</v>
      </c>
      <c r="L225" s="13">
        <f t="shared" si="47"/>
        <v>1.6613418530351476</v>
      </c>
    </row>
    <row r="226" spans="1:12" ht="13.5">
      <c r="A226" s="11">
        <v>6</v>
      </c>
      <c r="B226" s="15" t="s">
        <v>180</v>
      </c>
      <c r="C226" s="12">
        <v>3624</v>
      </c>
      <c r="D226" s="12">
        <v>8723</v>
      </c>
      <c r="E226" s="12">
        <v>4098</v>
      </c>
      <c r="F226" s="12">
        <v>4625</v>
      </c>
      <c r="G226" s="12">
        <v>3619</v>
      </c>
      <c r="H226" s="12">
        <v>9021</v>
      </c>
      <c r="I226" s="12">
        <f t="shared" si="44"/>
        <v>5</v>
      </c>
      <c r="J226" s="13">
        <f t="shared" si="45"/>
        <v>0.13815971262780558</v>
      </c>
      <c r="K226" s="12">
        <f t="shared" si="46"/>
        <v>-298</v>
      </c>
      <c r="L226" s="13">
        <f t="shared" si="47"/>
        <v>-3.303403170380226</v>
      </c>
    </row>
    <row r="227" spans="1:12" ht="13.5">
      <c r="A227" s="11">
        <v>7</v>
      </c>
      <c r="B227" s="15" t="s">
        <v>181</v>
      </c>
      <c r="C227" s="12">
        <v>3884</v>
      </c>
      <c r="D227" s="12">
        <v>9238</v>
      </c>
      <c r="E227" s="12">
        <v>4334</v>
      </c>
      <c r="F227" s="12">
        <v>4904</v>
      </c>
      <c r="G227" s="12">
        <v>3551</v>
      </c>
      <c r="H227" s="12">
        <v>8834</v>
      </c>
      <c r="I227" s="12">
        <f t="shared" si="44"/>
        <v>333</v>
      </c>
      <c r="J227" s="13">
        <f t="shared" si="45"/>
        <v>9.377640101379892</v>
      </c>
      <c r="K227" s="12">
        <f t="shared" si="46"/>
        <v>404</v>
      </c>
      <c r="L227" s="13">
        <f t="shared" si="47"/>
        <v>4.573239755490155</v>
      </c>
    </row>
    <row r="228" spans="1:12" ht="13.5">
      <c r="A228" s="18">
        <v>8</v>
      </c>
      <c r="B228" s="19" t="s">
        <v>182</v>
      </c>
      <c r="C228" s="20">
        <v>4849</v>
      </c>
      <c r="D228" s="20">
        <v>11001</v>
      </c>
      <c r="E228" s="20">
        <v>5279</v>
      </c>
      <c r="F228" s="20">
        <v>5722</v>
      </c>
      <c r="G228" s="20">
        <v>4587</v>
      </c>
      <c r="H228" s="20">
        <v>11144</v>
      </c>
      <c r="I228" s="20">
        <f t="shared" si="44"/>
        <v>262</v>
      </c>
      <c r="J228" s="21">
        <f t="shared" si="45"/>
        <v>5.711794201002829</v>
      </c>
      <c r="K228" s="20">
        <f t="shared" si="46"/>
        <v>-143</v>
      </c>
      <c r="L228" s="21">
        <f t="shared" si="47"/>
        <v>-1.283201722900218</v>
      </c>
    </row>
    <row r="229" spans="1:12" ht="13.5">
      <c r="A229" s="45" t="s">
        <v>267</v>
      </c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2:12" ht="13.5"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4" customFormat="1" ht="14.25" customHeight="1">
      <c r="A231" s="26" t="s">
        <v>227</v>
      </c>
      <c r="B231" s="27"/>
      <c r="C231" s="32" t="s">
        <v>228</v>
      </c>
      <c r="D231" s="32"/>
      <c r="E231" s="32"/>
      <c r="F231" s="32"/>
      <c r="G231" s="43" t="s">
        <v>229</v>
      </c>
      <c r="H231" s="44"/>
      <c r="I231" s="32" t="s">
        <v>230</v>
      </c>
      <c r="J231" s="32"/>
      <c r="K231" s="32"/>
      <c r="L231" s="33"/>
    </row>
    <row r="232" spans="1:12" s="4" customFormat="1" ht="12.75" customHeight="1">
      <c r="A232" s="28"/>
      <c r="B232" s="29"/>
      <c r="C232" s="34" t="s">
        <v>231</v>
      </c>
      <c r="D232" s="36" t="s">
        <v>232</v>
      </c>
      <c r="E232" s="36"/>
      <c r="F232" s="37"/>
      <c r="G232" s="34" t="s">
        <v>231</v>
      </c>
      <c r="H232" s="38" t="s">
        <v>233</v>
      </c>
      <c r="I232" s="40" t="s">
        <v>234</v>
      </c>
      <c r="J232" s="40"/>
      <c r="K232" s="41" t="s">
        <v>235</v>
      </c>
      <c r="L232" s="42"/>
    </row>
    <row r="233" spans="1:12" s="4" customFormat="1" ht="15" customHeight="1">
      <c r="A233" s="30" t="s">
        <v>236</v>
      </c>
      <c r="B233" s="31"/>
      <c r="C233" s="35"/>
      <c r="D233" s="5" t="s">
        <v>237</v>
      </c>
      <c r="E233" s="6" t="s">
        <v>238</v>
      </c>
      <c r="F233" s="7" t="s">
        <v>239</v>
      </c>
      <c r="G233" s="35"/>
      <c r="H233" s="39"/>
      <c r="I233" s="8" t="s">
        <v>240</v>
      </c>
      <c r="J233" s="9" t="s">
        <v>241</v>
      </c>
      <c r="K233" s="8" t="s">
        <v>242</v>
      </c>
      <c r="L233" s="10" t="s">
        <v>241</v>
      </c>
    </row>
    <row r="234" spans="1:12" ht="13.5">
      <c r="A234" s="11">
        <v>9</v>
      </c>
      <c r="B234" s="15" t="s">
        <v>183</v>
      </c>
      <c r="C234" s="12">
        <v>2937</v>
      </c>
      <c r="D234" s="12">
        <v>7718</v>
      </c>
      <c r="E234" s="12">
        <v>3804</v>
      </c>
      <c r="F234" s="12">
        <v>3914</v>
      </c>
      <c r="G234" s="12">
        <v>2930</v>
      </c>
      <c r="H234" s="12">
        <v>8230</v>
      </c>
      <c r="I234" s="12">
        <f aca="true" t="shared" si="48" ref="I234:I243">C234-G234</f>
        <v>7</v>
      </c>
      <c r="J234" s="13">
        <f aca="true" t="shared" si="49" ref="J234:J243">(C234/G234-1)*100</f>
        <v>0.23890784982936175</v>
      </c>
      <c r="K234" s="12">
        <f aca="true" t="shared" si="50" ref="K234:K243">D234-H234</f>
        <v>-512</v>
      </c>
      <c r="L234" s="13">
        <f aca="true" t="shared" si="51" ref="L234:L243">(D234/H234-1)*100</f>
        <v>-6.2211421628189605</v>
      </c>
    </row>
    <row r="235" spans="1:12" ht="13.5">
      <c r="A235" s="11">
        <v>10</v>
      </c>
      <c r="B235" s="15" t="s">
        <v>184</v>
      </c>
      <c r="C235" s="12">
        <v>5951</v>
      </c>
      <c r="D235" s="12">
        <v>15196</v>
      </c>
      <c r="E235" s="12">
        <v>7320</v>
      </c>
      <c r="F235" s="12">
        <v>7876</v>
      </c>
      <c r="G235" s="12">
        <v>5666</v>
      </c>
      <c r="H235" s="12">
        <v>15378</v>
      </c>
      <c r="I235" s="12">
        <f t="shared" si="48"/>
        <v>285</v>
      </c>
      <c r="J235" s="13">
        <f t="shared" si="49"/>
        <v>5.030003529827032</v>
      </c>
      <c r="K235" s="12">
        <f t="shared" si="50"/>
        <v>-182</v>
      </c>
      <c r="L235" s="13">
        <f t="shared" si="51"/>
        <v>-1.1835089088307993</v>
      </c>
    </row>
    <row r="236" spans="1:12" ht="13.5">
      <c r="A236" s="11" t="s">
        <v>260</v>
      </c>
      <c r="B236" s="15" t="s">
        <v>0</v>
      </c>
      <c r="C236" s="12">
        <f aca="true" t="shared" si="52" ref="C236:H236">SUM(C237:C243)</f>
        <v>20208</v>
      </c>
      <c r="D236" s="12">
        <f t="shared" si="52"/>
        <v>57197</v>
      </c>
      <c r="E236" s="12">
        <f t="shared" si="52"/>
        <v>27114</v>
      </c>
      <c r="F236" s="12">
        <f t="shared" si="52"/>
        <v>30083</v>
      </c>
      <c r="G236" s="12">
        <f t="shared" si="52"/>
        <v>19404</v>
      </c>
      <c r="H236" s="12">
        <f t="shared" si="52"/>
        <v>58950</v>
      </c>
      <c r="I236" s="12">
        <f t="shared" si="48"/>
        <v>804</v>
      </c>
      <c r="J236" s="13">
        <f t="shared" si="49"/>
        <v>4.143475572046995</v>
      </c>
      <c r="K236" s="12">
        <f t="shared" si="50"/>
        <v>-1753</v>
      </c>
      <c r="L236" s="13">
        <f t="shared" si="51"/>
        <v>-2.973706530958442</v>
      </c>
    </row>
    <row r="237" spans="1:12" ht="13.5">
      <c r="A237" s="11">
        <v>11</v>
      </c>
      <c r="B237" s="15" t="s">
        <v>185</v>
      </c>
      <c r="C237" s="12">
        <v>2616</v>
      </c>
      <c r="D237" s="12">
        <v>6280</v>
      </c>
      <c r="E237" s="12">
        <v>3118</v>
      </c>
      <c r="F237" s="12">
        <v>3162</v>
      </c>
      <c r="G237" s="12">
        <v>2274</v>
      </c>
      <c r="H237" s="12">
        <v>5631</v>
      </c>
      <c r="I237" s="12">
        <f t="shared" si="48"/>
        <v>342</v>
      </c>
      <c r="J237" s="13">
        <f t="shared" si="49"/>
        <v>15.03957783641161</v>
      </c>
      <c r="K237" s="12">
        <f t="shared" si="50"/>
        <v>649</v>
      </c>
      <c r="L237" s="13">
        <f t="shared" si="51"/>
        <v>11.5254839282543</v>
      </c>
    </row>
    <row r="238" spans="1:12" ht="13.5">
      <c r="A238" s="11">
        <v>12</v>
      </c>
      <c r="B238" s="15" t="s">
        <v>186</v>
      </c>
      <c r="C238" s="12">
        <v>3310</v>
      </c>
      <c r="D238" s="12">
        <v>10975</v>
      </c>
      <c r="E238" s="12">
        <v>5263</v>
      </c>
      <c r="F238" s="12">
        <v>5712</v>
      </c>
      <c r="G238" s="12">
        <v>2883</v>
      </c>
      <c r="H238" s="12">
        <v>10050</v>
      </c>
      <c r="I238" s="12">
        <f t="shared" si="48"/>
        <v>427</v>
      </c>
      <c r="J238" s="13">
        <f t="shared" si="49"/>
        <v>14.810960804717311</v>
      </c>
      <c r="K238" s="12">
        <f t="shared" si="50"/>
        <v>925</v>
      </c>
      <c r="L238" s="13">
        <f t="shared" si="51"/>
        <v>9.203980099502495</v>
      </c>
    </row>
    <row r="239" spans="1:12" ht="13.5">
      <c r="A239" s="11">
        <v>13</v>
      </c>
      <c r="B239" s="15" t="s">
        <v>187</v>
      </c>
      <c r="C239" s="12">
        <v>3426</v>
      </c>
      <c r="D239" s="12">
        <v>8944</v>
      </c>
      <c r="E239" s="12">
        <v>4246</v>
      </c>
      <c r="F239" s="12">
        <v>4698</v>
      </c>
      <c r="G239" s="12">
        <v>3502</v>
      </c>
      <c r="H239" s="12">
        <v>9756</v>
      </c>
      <c r="I239" s="12">
        <f t="shared" si="48"/>
        <v>-76</v>
      </c>
      <c r="J239" s="13">
        <f t="shared" si="49"/>
        <v>-2.170188463735012</v>
      </c>
      <c r="K239" s="12">
        <f t="shared" si="50"/>
        <v>-812</v>
      </c>
      <c r="L239" s="13">
        <f t="shared" si="51"/>
        <v>-8.323083230832307</v>
      </c>
    </row>
    <row r="240" spans="1:12" ht="13.5">
      <c r="A240" s="11">
        <v>14</v>
      </c>
      <c r="B240" s="15" t="s">
        <v>188</v>
      </c>
      <c r="C240" s="12">
        <v>2835</v>
      </c>
      <c r="D240" s="12">
        <v>7744</v>
      </c>
      <c r="E240" s="12">
        <v>3606</v>
      </c>
      <c r="F240" s="12">
        <v>4138</v>
      </c>
      <c r="G240" s="12">
        <v>2798</v>
      </c>
      <c r="H240" s="12">
        <v>8547</v>
      </c>
      <c r="I240" s="12">
        <f t="shared" si="48"/>
        <v>37</v>
      </c>
      <c r="J240" s="13">
        <f t="shared" si="49"/>
        <v>1.322373123659748</v>
      </c>
      <c r="K240" s="12">
        <f t="shared" si="50"/>
        <v>-803</v>
      </c>
      <c r="L240" s="13">
        <f t="shared" si="51"/>
        <v>-9.39510939510939</v>
      </c>
    </row>
    <row r="241" spans="1:12" ht="13.5">
      <c r="A241" s="11">
        <v>15</v>
      </c>
      <c r="B241" s="15" t="s">
        <v>189</v>
      </c>
      <c r="C241" s="12">
        <v>2514</v>
      </c>
      <c r="D241" s="12">
        <v>6954</v>
      </c>
      <c r="E241" s="12">
        <v>3238</v>
      </c>
      <c r="F241" s="12">
        <v>3716</v>
      </c>
      <c r="G241" s="12">
        <v>2522</v>
      </c>
      <c r="H241" s="12">
        <v>7791</v>
      </c>
      <c r="I241" s="12">
        <f t="shared" si="48"/>
        <v>-8</v>
      </c>
      <c r="J241" s="13">
        <f t="shared" si="49"/>
        <v>-0.3172085646312439</v>
      </c>
      <c r="K241" s="12">
        <f t="shared" si="50"/>
        <v>-837</v>
      </c>
      <c r="L241" s="13">
        <f t="shared" si="51"/>
        <v>-10.743165190604543</v>
      </c>
    </row>
    <row r="242" spans="1:12" ht="13.5">
      <c r="A242" s="11">
        <v>16</v>
      </c>
      <c r="B242" s="15" t="s">
        <v>190</v>
      </c>
      <c r="C242" s="12">
        <v>2340</v>
      </c>
      <c r="D242" s="12">
        <v>6561</v>
      </c>
      <c r="E242" s="12">
        <v>3043</v>
      </c>
      <c r="F242" s="12">
        <v>3518</v>
      </c>
      <c r="G242" s="12">
        <v>2199</v>
      </c>
      <c r="H242" s="12">
        <v>6905</v>
      </c>
      <c r="I242" s="12">
        <f t="shared" si="48"/>
        <v>141</v>
      </c>
      <c r="J242" s="13">
        <f t="shared" si="49"/>
        <v>6.4120054570259155</v>
      </c>
      <c r="K242" s="12">
        <f t="shared" si="50"/>
        <v>-344</v>
      </c>
      <c r="L242" s="13">
        <f t="shared" si="51"/>
        <v>-4.981897175959449</v>
      </c>
    </row>
    <row r="243" spans="1:12" ht="13.5">
      <c r="A243" s="11">
        <v>17</v>
      </c>
      <c r="B243" s="15" t="s">
        <v>191</v>
      </c>
      <c r="C243" s="12">
        <v>3167</v>
      </c>
      <c r="D243" s="12">
        <v>9739</v>
      </c>
      <c r="E243" s="12">
        <v>4600</v>
      </c>
      <c r="F243" s="12">
        <v>5139</v>
      </c>
      <c r="G243" s="12">
        <v>3226</v>
      </c>
      <c r="H243" s="12">
        <v>10270</v>
      </c>
      <c r="I243" s="12">
        <f t="shared" si="48"/>
        <v>-59</v>
      </c>
      <c r="J243" s="13">
        <f t="shared" si="49"/>
        <v>-1.8288902665840046</v>
      </c>
      <c r="K243" s="12">
        <f t="shared" si="50"/>
        <v>-531</v>
      </c>
      <c r="L243" s="13">
        <f t="shared" si="51"/>
        <v>-5.170399221032129</v>
      </c>
    </row>
    <row r="244" spans="1:12" ht="13.5">
      <c r="A244" s="11"/>
      <c r="B244" s="15"/>
      <c r="C244" s="12"/>
      <c r="D244" s="12"/>
      <c r="E244" s="12"/>
      <c r="F244" s="12"/>
      <c r="G244" s="12"/>
      <c r="H244" s="12"/>
      <c r="I244" s="12"/>
      <c r="J244" s="13"/>
      <c r="K244" s="12"/>
      <c r="L244" s="13"/>
    </row>
    <row r="245" spans="1:12" ht="13.5">
      <c r="A245" s="25" t="s">
        <v>262</v>
      </c>
      <c r="B245" s="25"/>
      <c r="C245" s="12">
        <f aca="true" t="shared" si="53" ref="C245:H245">C246+C267+C273</f>
        <v>118967</v>
      </c>
      <c r="D245" s="12">
        <f t="shared" si="53"/>
        <v>285482</v>
      </c>
      <c r="E245" s="12">
        <f t="shared" si="53"/>
        <v>137628</v>
      </c>
      <c r="F245" s="12">
        <f t="shared" si="53"/>
        <v>147854</v>
      </c>
      <c r="G245" s="12">
        <f t="shared" si="53"/>
        <v>115356</v>
      </c>
      <c r="H245" s="12">
        <f t="shared" si="53"/>
        <v>287909</v>
      </c>
      <c r="I245" s="12">
        <f aca="true" t="shared" si="54" ref="I245:I283">C245-G245</f>
        <v>3611</v>
      </c>
      <c r="J245" s="13">
        <f aca="true" t="shared" si="55" ref="J245:J283">(C245/G245-1)*100</f>
        <v>3.1303096501265726</v>
      </c>
      <c r="K245" s="12">
        <f aca="true" t="shared" si="56" ref="K245:K283">D245-H245</f>
        <v>-2427</v>
      </c>
      <c r="L245" s="13">
        <f aca="true" t="shared" si="57" ref="L245:L283">(D245/H245-1)*100</f>
        <v>-0.8429746899193846</v>
      </c>
    </row>
    <row r="246" spans="1:12" ht="13.5">
      <c r="A246" s="11" t="s">
        <v>263</v>
      </c>
      <c r="B246" s="15" t="s">
        <v>264</v>
      </c>
      <c r="C246" s="12">
        <f aca="true" t="shared" si="58" ref="C246:H246">SUM(C247:C266)</f>
        <v>68192</v>
      </c>
      <c r="D246" s="12">
        <f t="shared" si="58"/>
        <v>167295</v>
      </c>
      <c r="E246" s="12">
        <f t="shared" si="58"/>
        <v>81329</v>
      </c>
      <c r="F246" s="12">
        <f t="shared" si="58"/>
        <v>85966</v>
      </c>
      <c r="G246" s="12">
        <f t="shared" si="58"/>
        <v>65467</v>
      </c>
      <c r="H246" s="12">
        <f t="shared" si="58"/>
        <v>167700</v>
      </c>
      <c r="I246" s="12">
        <f t="shared" si="54"/>
        <v>2725</v>
      </c>
      <c r="J246" s="13">
        <f t="shared" si="55"/>
        <v>4.162402431759515</v>
      </c>
      <c r="K246" s="12">
        <f t="shared" si="56"/>
        <v>-405</v>
      </c>
      <c r="L246" s="13">
        <f t="shared" si="57"/>
        <v>-0.2415026833631484</v>
      </c>
    </row>
    <row r="247" spans="1:12" ht="13.5">
      <c r="A247" s="11">
        <v>1</v>
      </c>
      <c r="B247" s="15" t="s">
        <v>192</v>
      </c>
      <c r="C247" s="12">
        <v>5226</v>
      </c>
      <c r="D247" s="12">
        <v>10570</v>
      </c>
      <c r="E247" s="12">
        <v>5546</v>
      </c>
      <c r="F247" s="12">
        <v>5024</v>
      </c>
      <c r="G247" s="12">
        <v>4671</v>
      </c>
      <c r="H247" s="12">
        <v>10001</v>
      </c>
      <c r="I247" s="12">
        <f t="shared" si="54"/>
        <v>555</v>
      </c>
      <c r="J247" s="13">
        <f t="shared" si="55"/>
        <v>11.881824020552333</v>
      </c>
      <c r="K247" s="12">
        <f t="shared" si="56"/>
        <v>569</v>
      </c>
      <c r="L247" s="13">
        <f t="shared" si="57"/>
        <v>5.689431056894301</v>
      </c>
    </row>
    <row r="248" spans="1:12" ht="13.5">
      <c r="A248" s="11">
        <v>2</v>
      </c>
      <c r="B248" s="15" t="s">
        <v>193</v>
      </c>
      <c r="C248" s="12">
        <v>4084</v>
      </c>
      <c r="D248" s="12">
        <v>8942</v>
      </c>
      <c r="E248" s="12">
        <v>4404</v>
      </c>
      <c r="F248" s="12">
        <v>4538</v>
      </c>
      <c r="G248" s="12">
        <v>3760</v>
      </c>
      <c r="H248" s="12">
        <v>8500</v>
      </c>
      <c r="I248" s="12">
        <f t="shared" si="54"/>
        <v>324</v>
      </c>
      <c r="J248" s="13">
        <f t="shared" si="55"/>
        <v>8.617021276595738</v>
      </c>
      <c r="K248" s="12">
        <f t="shared" si="56"/>
        <v>442</v>
      </c>
      <c r="L248" s="13">
        <f t="shared" si="57"/>
        <v>5.200000000000005</v>
      </c>
    </row>
    <row r="249" spans="1:12" ht="13.5">
      <c r="A249" s="11">
        <v>3</v>
      </c>
      <c r="B249" s="15" t="s">
        <v>194</v>
      </c>
      <c r="C249" s="12">
        <v>5903</v>
      </c>
      <c r="D249" s="12">
        <v>12040</v>
      </c>
      <c r="E249" s="12">
        <v>5789</v>
      </c>
      <c r="F249" s="12">
        <v>6251</v>
      </c>
      <c r="G249" s="12">
        <v>5552</v>
      </c>
      <c r="H249" s="12">
        <v>11860</v>
      </c>
      <c r="I249" s="12">
        <f t="shared" si="54"/>
        <v>351</v>
      </c>
      <c r="J249" s="13">
        <f t="shared" si="55"/>
        <v>6.322046109510082</v>
      </c>
      <c r="K249" s="12">
        <f t="shared" si="56"/>
        <v>180</v>
      </c>
      <c r="L249" s="13">
        <f t="shared" si="57"/>
        <v>1.5177065767284947</v>
      </c>
    </row>
    <row r="250" spans="1:12" ht="13.5">
      <c r="A250" s="11">
        <v>4</v>
      </c>
      <c r="B250" s="15" t="s">
        <v>195</v>
      </c>
      <c r="C250" s="12">
        <v>3358</v>
      </c>
      <c r="D250" s="12">
        <v>9007</v>
      </c>
      <c r="E250" s="12">
        <v>4388</v>
      </c>
      <c r="F250" s="12">
        <v>4619</v>
      </c>
      <c r="G250" s="12">
        <v>3203</v>
      </c>
      <c r="H250" s="12">
        <v>8961</v>
      </c>
      <c r="I250" s="12">
        <f t="shared" si="54"/>
        <v>155</v>
      </c>
      <c r="J250" s="13">
        <f t="shared" si="55"/>
        <v>4.839213237589757</v>
      </c>
      <c r="K250" s="12">
        <f t="shared" si="56"/>
        <v>46</v>
      </c>
      <c r="L250" s="13">
        <f t="shared" si="57"/>
        <v>0.5133355652271021</v>
      </c>
    </row>
    <row r="251" spans="1:12" ht="13.5">
      <c r="A251" s="11">
        <v>5</v>
      </c>
      <c r="B251" s="15" t="s">
        <v>196</v>
      </c>
      <c r="C251" s="12">
        <v>3730</v>
      </c>
      <c r="D251" s="12">
        <v>10798</v>
      </c>
      <c r="E251" s="12">
        <v>5416</v>
      </c>
      <c r="F251" s="12">
        <v>5382</v>
      </c>
      <c r="G251" s="12">
        <v>3455</v>
      </c>
      <c r="H251" s="12">
        <v>10232</v>
      </c>
      <c r="I251" s="12">
        <f t="shared" si="54"/>
        <v>275</v>
      </c>
      <c r="J251" s="13">
        <f t="shared" si="55"/>
        <v>7.959479015918958</v>
      </c>
      <c r="K251" s="12">
        <f t="shared" si="56"/>
        <v>566</v>
      </c>
      <c r="L251" s="13">
        <f t="shared" si="57"/>
        <v>5.531665363565286</v>
      </c>
    </row>
    <row r="252" spans="1:12" ht="13.5">
      <c r="A252" s="11">
        <v>6</v>
      </c>
      <c r="B252" s="15" t="s">
        <v>197</v>
      </c>
      <c r="C252" s="12">
        <v>2153</v>
      </c>
      <c r="D252" s="12">
        <v>6733</v>
      </c>
      <c r="E252" s="12">
        <v>3319</v>
      </c>
      <c r="F252" s="12">
        <v>3414</v>
      </c>
      <c r="G252" s="12">
        <v>1859</v>
      </c>
      <c r="H252" s="12">
        <v>6112</v>
      </c>
      <c r="I252" s="12">
        <f t="shared" si="54"/>
        <v>294</v>
      </c>
      <c r="J252" s="13">
        <f t="shared" si="55"/>
        <v>15.814954276492731</v>
      </c>
      <c r="K252" s="12">
        <f t="shared" si="56"/>
        <v>621</v>
      </c>
      <c r="L252" s="13">
        <f t="shared" si="57"/>
        <v>10.160340314136128</v>
      </c>
    </row>
    <row r="253" spans="1:12" ht="13.5">
      <c r="A253" s="11">
        <v>7</v>
      </c>
      <c r="B253" s="15" t="s">
        <v>198</v>
      </c>
      <c r="C253" s="12">
        <v>3291</v>
      </c>
      <c r="D253" s="12">
        <v>9881</v>
      </c>
      <c r="E253" s="12">
        <v>4957</v>
      </c>
      <c r="F253" s="12">
        <v>4924</v>
      </c>
      <c r="G253" s="12">
        <v>2964</v>
      </c>
      <c r="H253" s="12">
        <v>9137</v>
      </c>
      <c r="I253" s="12">
        <f t="shared" si="54"/>
        <v>327</v>
      </c>
      <c r="J253" s="13">
        <f t="shared" si="55"/>
        <v>11.032388663967607</v>
      </c>
      <c r="K253" s="12">
        <f t="shared" si="56"/>
        <v>744</v>
      </c>
      <c r="L253" s="13">
        <f t="shared" si="57"/>
        <v>8.142716427711495</v>
      </c>
    </row>
    <row r="254" spans="1:12" ht="13.5">
      <c r="A254" s="11">
        <v>8</v>
      </c>
      <c r="B254" s="15" t="s">
        <v>199</v>
      </c>
      <c r="C254" s="12">
        <v>3339</v>
      </c>
      <c r="D254" s="12">
        <v>8576</v>
      </c>
      <c r="E254" s="12">
        <v>4208</v>
      </c>
      <c r="F254" s="12">
        <v>4368</v>
      </c>
      <c r="G254" s="12">
        <v>3531</v>
      </c>
      <c r="H254" s="12">
        <v>9359</v>
      </c>
      <c r="I254" s="12">
        <f t="shared" si="54"/>
        <v>-192</v>
      </c>
      <c r="J254" s="13">
        <f t="shared" si="55"/>
        <v>-5.4375531011044975</v>
      </c>
      <c r="K254" s="12">
        <f t="shared" si="56"/>
        <v>-783</v>
      </c>
      <c r="L254" s="13">
        <f t="shared" si="57"/>
        <v>-8.366278448552201</v>
      </c>
    </row>
    <row r="255" spans="1:12" ht="13.5">
      <c r="A255" s="11">
        <v>9</v>
      </c>
      <c r="B255" s="15" t="s">
        <v>200</v>
      </c>
      <c r="C255" s="12">
        <v>2239</v>
      </c>
      <c r="D255" s="12">
        <v>6715</v>
      </c>
      <c r="E255" s="12">
        <v>3268</v>
      </c>
      <c r="F255" s="12">
        <v>3447</v>
      </c>
      <c r="G255" s="12">
        <v>2247</v>
      </c>
      <c r="H255" s="12">
        <v>7003</v>
      </c>
      <c r="I255" s="12">
        <f t="shared" si="54"/>
        <v>-8</v>
      </c>
      <c r="J255" s="13">
        <f t="shared" si="55"/>
        <v>-0.3560302625723155</v>
      </c>
      <c r="K255" s="12">
        <f t="shared" si="56"/>
        <v>-288</v>
      </c>
      <c r="L255" s="13">
        <f t="shared" si="57"/>
        <v>-4.1125232043410005</v>
      </c>
    </row>
    <row r="256" spans="1:12" ht="13.5">
      <c r="A256" s="11">
        <v>10</v>
      </c>
      <c r="B256" s="15" t="s">
        <v>201</v>
      </c>
      <c r="C256" s="12">
        <v>2263</v>
      </c>
      <c r="D256" s="12">
        <v>5870</v>
      </c>
      <c r="E256" s="12">
        <v>2831</v>
      </c>
      <c r="F256" s="12">
        <v>3039</v>
      </c>
      <c r="G256" s="12">
        <v>2255</v>
      </c>
      <c r="H256" s="12">
        <v>6160</v>
      </c>
      <c r="I256" s="12">
        <f t="shared" si="54"/>
        <v>8</v>
      </c>
      <c r="J256" s="13">
        <f t="shared" si="55"/>
        <v>0.3547671840354871</v>
      </c>
      <c r="K256" s="12">
        <f t="shared" si="56"/>
        <v>-290</v>
      </c>
      <c r="L256" s="13">
        <f t="shared" si="57"/>
        <v>-4.707792207792205</v>
      </c>
    </row>
    <row r="257" spans="1:12" ht="13.5">
      <c r="A257" s="11">
        <v>11</v>
      </c>
      <c r="B257" s="15" t="s">
        <v>202</v>
      </c>
      <c r="C257" s="12">
        <v>1781</v>
      </c>
      <c r="D257" s="12">
        <v>4648</v>
      </c>
      <c r="E257" s="12">
        <v>2419</v>
      </c>
      <c r="F257" s="12">
        <v>2229</v>
      </c>
      <c r="G257" s="12">
        <v>1681</v>
      </c>
      <c r="H257" s="12">
        <v>4753</v>
      </c>
      <c r="I257" s="12">
        <f t="shared" si="54"/>
        <v>100</v>
      </c>
      <c r="J257" s="13">
        <f t="shared" si="55"/>
        <v>5.948839976204634</v>
      </c>
      <c r="K257" s="12">
        <f t="shared" si="56"/>
        <v>-105</v>
      </c>
      <c r="L257" s="13">
        <f t="shared" si="57"/>
        <v>-2.20913107511046</v>
      </c>
    </row>
    <row r="258" spans="1:12" ht="13.5">
      <c r="A258" s="11">
        <v>12</v>
      </c>
      <c r="B258" s="15" t="s">
        <v>203</v>
      </c>
      <c r="C258" s="12">
        <v>6407</v>
      </c>
      <c r="D258" s="12">
        <v>13526</v>
      </c>
      <c r="E258" s="12">
        <v>6423</v>
      </c>
      <c r="F258" s="12">
        <v>7103</v>
      </c>
      <c r="G258" s="12">
        <v>6179</v>
      </c>
      <c r="H258" s="12">
        <v>13842</v>
      </c>
      <c r="I258" s="12">
        <f t="shared" si="54"/>
        <v>228</v>
      </c>
      <c r="J258" s="13">
        <f t="shared" si="55"/>
        <v>3.6899174623725495</v>
      </c>
      <c r="K258" s="12">
        <f t="shared" si="56"/>
        <v>-316</v>
      </c>
      <c r="L258" s="13">
        <f t="shared" si="57"/>
        <v>-2.282907094350528</v>
      </c>
    </row>
    <row r="259" spans="1:12" ht="13.5">
      <c r="A259" s="11">
        <v>13</v>
      </c>
      <c r="B259" s="15" t="s">
        <v>204</v>
      </c>
      <c r="C259" s="12">
        <v>2527</v>
      </c>
      <c r="D259" s="12">
        <v>6233</v>
      </c>
      <c r="E259" s="12">
        <v>3092</v>
      </c>
      <c r="F259" s="12">
        <v>3141</v>
      </c>
      <c r="G259" s="12">
        <v>2529</v>
      </c>
      <c r="H259" s="12">
        <v>6504</v>
      </c>
      <c r="I259" s="12">
        <f t="shared" si="54"/>
        <v>-2</v>
      </c>
      <c r="J259" s="13">
        <f t="shared" si="55"/>
        <v>-0.07908264136021748</v>
      </c>
      <c r="K259" s="12">
        <f t="shared" si="56"/>
        <v>-271</v>
      </c>
      <c r="L259" s="13">
        <f t="shared" si="57"/>
        <v>-4.1666666666666625</v>
      </c>
    </row>
    <row r="260" spans="1:12" ht="13.5">
      <c r="A260" s="11">
        <v>14</v>
      </c>
      <c r="B260" s="15" t="s">
        <v>205</v>
      </c>
      <c r="C260" s="12">
        <v>3926</v>
      </c>
      <c r="D260" s="12">
        <v>9815</v>
      </c>
      <c r="E260" s="12">
        <v>4811</v>
      </c>
      <c r="F260" s="12">
        <v>5004</v>
      </c>
      <c r="G260" s="12">
        <v>3963</v>
      </c>
      <c r="H260" s="12">
        <v>10271</v>
      </c>
      <c r="I260" s="12">
        <f t="shared" si="54"/>
        <v>-37</v>
      </c>
      <c r="J260" s="13">
        <f t="shared" si="55"/>
        <v>-0.9336361342417332</v>
      </c>
      <c r="K260" s="12">
        <f t="shared" si="56"/>
        <v>-456</v>
      </c>
      <c r="L260" s="13">
        <f t="shared" si="57"/>
        <v>-4.439684548729428</v>
      </c>
    </row>
    <row r="261" spans="1:12" ht="13.5">
      <c r="A261" s="11">
        <v>15</v>
      </c>
      <c r="B261" s="15" t="s">
        <v>206</v>
      </c>
      <c r="C261" s="12">
        <v>2510</v>
      </c>
      <c r="D261" s="12">
        <v>5896</v>
      </c>
      <c r="E261" s="12">
        <v>2601</v>
      </c>
      <c r="F261" s="12">
        <v>3295</v>
      </c>
      <c r="G261" s="12">
        <v>2466</v>
      </c>
      <c r="H261" s="12">
        <v>6102</v>
      </c>
      <c r="I261" s="12">
        <f t="shared" si="54"/>
        <v>44</v>
      </c>
      <c r="J261" s="13">
        <f t="shared" si="55"/>
        <v>1.7842660178426506</v>
      </c>
      <c r="K261" s="12">
        <f t="shared" si="56"/>
        <v>-206</v>
      </c>
      <c r="L261" s="13">
        <f t="shared" si="57"/>
        <v>-3.375942313995406</v>
      </c>
    </row>
    <row r="262" spans="1:12" ht="13.5">
      <c r="A262" s="11">
        <v>16</v>
      </c>
      <c r="B262" s="22" t="s">
        <v>207</v>
      </c>
      <c r="C262" s="12">
        <v>1463</v>
      </c>
      <c r="D262" s="12">
        <v>3706</v>
      </c>
      <c r="E262" s="12">
        <v>1735</v>
      </c>
      <c r="F262" s="12">
        <v>1971</v>
      </c>
      <c r="G262" s="12">
        <v>1493</v>
      </c>
      <c r="H262" s="12">
        <v>4112</v>
      </c>
      <c r="I262" s="12">
        <f t="shared" si="54"/>
        <v>-30</v>
      </c>
      <c r="J262" s="13">
        <f t="shared" si="55"/>
        <v>-2.009377093101139</v>
      </c>
      <c r="K262" s="12">
        <f t="shared" si="56"/>
        <v>-406</v>
      </c>
      <c r="L262" s="13">
        <f t="shared" si="57"/>
        <v>-9.873540856031127</v>
      </c>
    </row>
    <row r="263" spans="1:12" ht="13.5">
      <c r="A263" s="11">
        <v>17</v>
      </c>
      <c r="B263" s="15" t="s">
        <v>208</v>
      </c>
      <c r="C263" s="12">
        <v>2282</v>
      </c>
      <c r="D263" s="12">
        <v>5510</v>
      </c>
      <c r="E263" s="12">
        <v>2457</v>
      </c>
      <c r="F263" s="12">
        <v>3053</v>
      </c>
      <c r="G263" s="12">
        <v>2211</v>
      </c>
      <c r="H263" s="12">
        <v>5847</v>
      </c>
      <c r="I263" s="12">
        <f t="shared" si="54"/>
        <v>71</v>
      </c>
      <c r="J263" s="13">
        <f t="shared" si="55"/>
        <v>3.2112166440524614</v>
      </c>
      <c r="K263" s="12">
        <f t="shared" si="56"/>
        <v>-337</v>
      </c>
      <c r="L263" s="13">
        <f t="shared" si="57"/>
        <v>-5.763639473234139</v>
      </c>
    </row>
    <row r="264" spans="1:12" ht="13.5">
      <c r="A264" s="11">
        <v>18</v>
      </c>
      <c r="B264" s="15" t="s">
        <v>209</v>
      </c>
      <c r="C264" s="12">
        <v>5776</v>
      </c>
      <c r="D264" s="12">
        <v>13100</v>
      </c>
      <c r="E264" s="12">
        <v>6191</v>
      </c>
      <c r="F264" s="12">
        <v>6909</v>
      </c>
      <c r="G264" s="12">
        <v>5742</v>
      </c>
      <c r="H264" s="12">
        <v>13033</v>
      </c>
      <c r="I264" s="12">
        <f t="shared" si="54"/>
        <v>34</v>
      </c>
      <c r="J264" s="13">
        <f t="shared" si="55"/>
        <v>0.5921281783350718</v>
      </c>
      <c r="K264" s="12">
        <f t="shared" si="56"/>
        <v>67</v>
      </c>
      <c r="L264" s="13">
        <f t="shared" si="57"/>
        <v>0.5140796439806694</v>
      </c>
    </row>
    <row r="265" spans="1:12" ht="13.5">
      <c r="A265" s="11">
        <v>19</v>
      </c>
      <c r="B265" s="15" t="s">
        <v>210</v>
      </c>
      <c r="C265" s="12">
        <v>2631</v>
      </c>
      <c r="D265" s="12">
        <v>6727</v>
      </c>
      <c r="E265" s="12">
        <v>3220</v>
      </c>
      <c r="F265" s="12">
        <v>3507</v>
      </c>
      <c r="G265" s="12">
        <v>2456</v>
      </c>
      <c r="H265" s="12">
        <v>6618</v>
      </c>
      <c r="I265" s="12">
        <f t="shared" si="54"/>
        <v>175</v>
      </c>
      <c r="J265" s="13">
        <f t="shared" si="55"/>
        <v>7.125407166123776</v>
      </c>
      <c r="K265" s="12">
        <f t="shared" si="56"/>
        <v>109</v>
      </c>
      <c r="L265" s="13">
        <f t="shared" si="57"/>
        <v>1.6470232698700515</v>
      </c>
    </row>
    <row r="266" spans="1:12" ht="13.5">
      <c r="A266" s="11">
        <v>20</v>
      </c>
      <c r="B266" s="15" t="s">
        <v>211</v>
      </c>
      <c r="C266" s="12">
        <v>3303</v>
      </c>
      <c r="D266" s="12">
        <v>9002</v>
      </c>
      <c r="E266" s="12">
        <v>4254</v>
      </c>
      <c r="F266" s="12">
        <v>4748</v>
      </c>
      <c r="G266" s="12">
        <v>3250</v>
      </c>
      <c r="H266" s="12">
        <v>9293</v>
      </c>
      <c r="I266" s="12">
        <f t="shared" si="54"/>
        <v>53</v>
      </c>
      <c r="J266" s="13">
        <f t="shared" si="55"/>
        <v>1.6307692307692356</v>
      </c>
      <c r="K266" s="12">
        <f t="shared" si="56"/>
        <v>-291</v>
      </c>
      <c r="L266" s="13">
        <f t="shared" si="57"/>
        <v>-3.1313892176907387</v>
      </c>
    </row>
    <row r="267" spans="1:12" ht="13.5">
      <c r="A267" s="11" t="s">
        <v>263</v>
      </c>
      <c r="B267" s="15" t="s">
        <v>1</v>
      </c>
      <c r="C267" s="12">
        <f aca="true" t="shared" si="59" ref="C267:H267">SUM(C268:C272)</f>
        <v>29168</v>
      </c>
      <c r="D267" s="12">
        <f t="shared" si="59"/>
        <v>62924</v>
      </c>
      <c r="E267" s="12">
        <f t="shared" si="59"/>
        <v>30546</v>
      </c>
      <c r="F267" s="12">
        <f t="shared" si="59"/>
        <v>32378</v>
      </c>
      <c r="G267" s="12">
        <f t="shared" si="59"/>
        <v>29520</v>
      </c>
      <c r="H267" s="12">
        <f t="shared" si="59"/>
        <v>66072</v>
      </c>
      <c r="I267" s="12">
        <f t="shared" si="54"/>
        <v>-352</v>
      </c>
      <c r="J267" s="13">
        <f t="shared" si="55"/>
        <v>-1.192411924119241</v>
      </c>
      <c r="K267" s="12">
        <f t="shared" si="56"/>
        <v>-3148</v>
      </c>
      <c r="L267" s="13">
        <f t="shared" si="57"/>
        <v>-4.764499334059813</v>
      </c>
    </row>
    <row r="268" spans="1:12" ht="13.5">
      <c r="A268" s="11">
        <v>21</v>
      </c>
      <c r="B268" s="15" t="s">
        <v>212</v>
      </c>
      <c r="C268" s="12">
        <v>2348</v>
      </c>
      <c r="D268" s="12">
        <v>5143</v>
      </c>
      <c r="E268" s="12">
        <v>2401</v>
      </c>
      <c r="F268" s="12">
        <v>2742</v>
      </c>
      <c r="G268" s="12">
        <v>2378</v>
      </c>
      <c r="H268" s="12">
        <v>5513</v>
      </c>
      <c r="I268" s="12">
        <f t="shared" si="54"/>
        <v>-30</v>
      </c>
      <c r="J268" s="13">
        <f t="shared" si="55"/>
        <v>-1.2615643397813292</v>
      </c>
      <c r="K268" s="12">
        <f t="shared" si="56"/>
        <v>-370</v>
      </c>
      <c r="L268" s="13">
        <f t="shared" si="57"/>
        <v>-6.711409395973156</v>
      </c>
    </row>
    <row r="269" spans="1:12" ht="13.5">
      <c r="A269" s="11">
        <v>22</v>
      </c>
      <c r="B269" s="15" t="s">
        <v>213</v>
      </c>
      <c r="C269" s="12">
        <v>7577</v>
      </c>
      <c r="D269" s="12">
        <v>14861</v>
      </c>
      <c r="E269" s="12">
        <v>7491</v>
      </c>
      <c r="F269" s="12">
        <v>7370</v>
      </c>
      <c r="G269" s="12">
        <v>7738</v>
      </c>
      <c r="H269" s="12">
        <v>15568</v>
      </c>
      <c r="I269" s="12">
        <f t="shared" si="54"/>
        <v>-161</v>
      </c>
      <c r="J269" s="13">
        <f t="shared" si="55"/>
        <v>-2.0806409925045233</v>
      </c>
      <c r="K269" s="12">
        <f t="shared" si="56"/>
        <v>-707</v>
      </c>
      <c r="L269" s="13">
        <f t="shared" si="57"/>
        <v>-4.54136690647482</v>
      </c>
    </row>
    <row r="270" spans="1:12" ht="13.5">
      <c r="A270" s="11">
        <v>23</v>
      </c>
      <c r="B270" s="15" t="s">
        <v>214</v>
      </c>
      <c r="C270" s="12">
        <v>9310</v>
      </c>
      <c r="D270" s="12">
        <v>19546</v>
      </c>
      <c r="E270" s="12">
        <v>9648</v>
      </c>
      <c r="F270" s="12">
        <v>9898</v>
      </c>
      <c r="G270" s="12">
        <v>9556</v>
      </c>
      <c r="H270" s="12">
        <v>20870</v>
      </c>
      <c r="I270" s="12">
        <f t="shared" si="54"/>
        <v>-246</v>
      </c>
      <c r="J270" s="13">
        <f t="shared" si="55"/>
        <v>-2.574298869820013</v>
      </c>
      <c r="K270" s="12">
        <f t="shared" si="56"/>
        <v>-1324</v>
      </c>
      <c r="L270" s="13">
        <f t="shared" si="57"/>
        <v>-6.34403449928127</v>
      </c>
    </row>
    <row r="271" spans="1:12" ht="13.5">
      <c r="A271" s="11">
        <v>24</v>
      </c>
      <c r="B271" s="15" t="s">
        <v>215</v>
      </c>
      <c r="C271" s="12">
        <v>7339</v>
      </c>
      <c r="D271" s="12">
        <v>16138</v>
      </c>
      <c r="E271" s="12">
        <v>7517</v>
      </c>
      <c r="F271" s="12">
        <v>8621</v>
      </c>
      <c r="G271" s="12">
        <v>7328</v>
      </c>
      <c r="H271" s="12">
        <v>16917</v>
      </c>
      <c r="I271" s="12">
        <f t="shared" si="54"/>
        <v>11</v>
      </c>
      <c r="J271" s="13">
        <f t="shared" si="55"/>
        <v>0.15010917030566784</v>
      </c>
      <c r="K271" s="12">
        <f t="shared" si="56"/>
        <v>-779</v>
      </c>
      <c r="L271" s="13">
        <f t="shared" si="57"/>
        <v>-4.604835372702021</v>
      </c>
    </row>
    <row r="272" spans="1:12" ht="13.5">
      <c r="A272" s="11">
        <v>25</v>
      </c>
      <c r="B272" s="15" t="s">
        <v>216</v>
      </c>
      <c r="C272" s="12">
        <v>2594</v>
      </c>
      <c r="D272" s="12">
        <v>7236</v>
      </c>
      <c r="E272" s="12">
        <v>3489</v>
      </c>
      <c r="F272" s="12">
        <v>3747</v>
      </c>
      <c r="G272" s="12">
        <v>2520</v>
      </c>
      <c r="H272" s="12">
        <v>7204</v>
      </c>
      <c r="I272" s="12">
        <f t="shared" si="54"/>
        <v>74</v>
      </c>
      <c r="J272" s="13">
        <f t="shared" si="55"/>
        <v>2.936507936507926</v>
      </c>
      <c r="K272" s="12">
        <f t="shared" si="56"/>
        <v>32</v>
      </c>
      <c r="L272" s="13">
        <f t="shared" si="57"/>
        <v>0.4441976679622428</v>
      </c>
    </row>
    <row r="273" spans="1:12" ht="13.5">
      <c r="A273" s="11" t="s">
        <v>265</v>
      </c>
      <c r="B273" s="15" t="s">
        <v>2</v>
      </c>
      <c r="C273" s="12">
        <f aca="true" t="shared" si="60" ref="C273:H273">SUM(C274:C283)</f>
        <v>21607</v>
      </c>
      <c r="D273" s="12">
        <f t="shared" si="60"/>
        <v>55263</v>
      </c>
      <c r="E273" s="12">
        <f t="shared" si="60"/>
        <v>25753</v>
      </c>
      <c r="F273" s="12">
        <f t="shared" si="60"/>
        <v>29510</v>
      </c>
      <c r="G273" s="12">
        <f t="shared" si="60"/>
        <v>20369</v>
      </c>
      <c r="H273" s="12">
        <f t="shared" si="60"/>
        <v>54137</v>
      </c>
      <c r="I273" s="12">
        <f t="shared" si="54"/>
        <v>1238</v>
      </c>
      <c r="J273" s="13">
        <f t="shared" si="55"/>
        <v>6.077863419902796</v>
      </c>
      <c r="K273" s="12">
        <f t="shared" si="56"/>
        <v>1126</v>
      </c>
      <c r="L273" s="13">
        <f t="shared" si="57"/>
        <v>2.0799083805899787</v>
      </c>
    </row>
    <row r="274" spans="1:12" ht="13.5">
      <c r="A274" s="11">
        <v>26</v>
      </c>
      <c r="B274" s="15" t="s">
        <v>217</v>
      </c>
      <c r="C274" s="12">
        <v>1293</v>
      </c>
      <c r="D274" s="12">
        <v>3946</v>
      </c>
      <c r="E274" s="12">
        <v>1776</v>
      </c>
      <c r="F274" s="12">
        <v>2170</v>
      </c>
      <c r="G274" s="12">
        <v>1301</v>
      </c>
      <c r="H274" s="12">
        <v>3992</v>
      </c>
      <c r="I274" s="12">
        <f t="shared" si="54"/>
        <v>-8</v>
      </c>
      <c r="J274" s="13">
        <f t="shared" si="55"/>
        <v>-0.6149116064565696</v>
      </c>
      <c r="K274" s="12">
        <f t="shared" si="56"/>
        <v>-46</v>
      </c>
      <c r="L274" s="13">
        <f t="shared" si="57"/>
        <v>-1.1523046092184352</v>
      </c>
    </row>
    <row r="275" spans="1:12" ht="13.5">
      <c r="A275" s="11">
        <v>27</v>
      </c>
      <c r="B275" s="15" t="s">
        <v>218</v>
      </c>
      <c r="C275" s="12">
        <v>2349</v>
      </c>
      <c r="D275" s="12">
        <v>5469</v>
      </c>
      <c r="E275" s="12">
        <v>2401</v>
      </c>
      <c r="F275" s="12">
        <v>3068</v>
      </c>
      <c r="G275" s="12">
        <v>2003</v>
      </c>
      <c r="H275" s="12">
        <v>4885</v>
      </c>
      <c r="I275" s="12">
        <f t="shared" si="54"/>
        <v>346</v>
      </c>
      <c r="J275" s="13">
        <f t="shared" si="55"/>
        <v>17.274088866699945</v>
      </c>
      <c r="K275" s="12">
        <f t="shared" si="56"/>
        <v>584</v>
      </c>
      <c r="L275" s="13">
        <f t="shared" si="57"/>
        <v>11.954964176049131</v>
      </c>
    </row>
    <row r="276" spans="1:12" ht="13.5">
      <c r="A276" s="11">
        <v>28</v>
      </c>
      <c r="B276" s="15" t="s">
        <v>219</v>
      </c>
      <c r="C276" s="12">
        <v>2115</v>
      </c>
      <c r="D276" s="12">
        <v>6113</v>
      </c>
      <c r="E276" s="12">
        <v>2940</v>
      </c>
      <c r="F276" s="12">
        <v>3173</v>
      </c>
      <c r="G276" s="12">
        <v>2074</v>
      </c>
      <c r="H276" s="12">
        <v>6133</v>
      </c>
      <c r="I276" s="12">
        <f t="shared" si="54"/>
        <v>41</v>
      </c>
      <c r="J276" s="13">
        <f t="shared" si="55"/>
        <v>1.9768563162970043</v>
      </c>
      <c r="K276" s="12">
        <f t="shared" si="56"/>
        <v>-20</v>
      </c>
      <c r="L276" s="13">
        <f t="shared" si="57"/>
        <v>-0.32610467960215717</v>
      </c>
    </row>
    <row r="277" spans="1:12" ht="13.5">
      <c r="A277" s="11">
        <v>29</v>
      </c>
      <c r="B277" s="15" t="s">
        <v>220</v>
      </c>
      <c r="C277" s="12">
        <v>2873</v>
      </c>
      <c r="D277" s="12">
        <v>6384</v>
      </c>
      <c r="E277" s="12">
        <v>2903</v>
      </c>
      <c r="F277" s="12">
        <v>3481</v>
      </c>
      <c r="G277" s="16">
        <v>2757</v>
      </c>
      <c r="H277" s="16">
        <v>6668</v>
      </c>
      <c r="I277" s="12">
        <f t="shared" si="54"/>
        <v>116</v>
      </c>
      <c r="J277" s="13">
        <f t="shared" si="55"/>
        <v>4.207471889735226</v>
      </c>
      <c r="K277" s="12">
        <f t="shared" si="56"/>
        <v>-284</v>
      </c>
      <c r="L277" s="13">
        <f t="shared" si="57"/>
        <v>-4.259148170365923</v>
      </c>
    </row>
    <row r="278" spans="1:12" ht="13.5">
      <c r="A278" s="11">
        <v>30</v>
      </c>
      <c r="B278" s="15" t="s">
        <v>221</v>
      </c>
      <c r="C278" s="12">
        <v>1616</v>
      </c>
      <c r="D278" s="12">
        <v>4631</v>
      </c>
      <c r="E278" s="12">
        <v>2242</v>
      </c>
      <c r="F278" s="12">
        <v>2389</v>
      </c>
      <c r="G278" s="12">
        <v>1566</v>
      </c>
      <c r="H278" s="12">
        <v>4725</v>
      </c>
      <c r="I278" s="12">
        <f t="shared" si="54"/>
        <v>50</v>
      </c>
      <c r="J278" s="13">
        <f t="shared" si="55"/>
        <v>3.1928480204342247</v>
      </c>
      <c r="K278" s="12">
        <f t="shared" si="56"/>
        <v>-94</v>
      </c>
      <c r="L278" s="13">
        <f t="shared" si="57"/>
        <v>-1.9894179894179853</v>
      </c>
    </row>
    <row r="279" spans="1:12" ht="13.5">
      <c r="A279" s="11">
        <v>31</v>
      </c>
      <c r="B279" s="15" t="s">
        <v>222</v>
      </c>
      <c r="C279" s="12">
        <v>1416</v>
      </c>
      <c r="D279" s="12">
        <v>3407</v>
      </c>
      <c r="E279" s="12">
        <v>1578</v>
      </c>
      <c r="F279" s="12">
        <v>1829</v>
      </c>
      <c r="G279" s="12">
        <v>1390</v>
      </c>
      <c r="H279" s="12">
        <v>3637</v>
      </c>
      <c r="I279" s="12">
        <f t="shared" si="54"/>
        <v>26</v>
      </c>
      <c r="J279" s="13">
        <f t="shared" si="55"/>
        <v>1.8705035971223083</v>
      </c>
      <c r="K279" s="12">
        <f t="shared" si="56"/>
        <v>-230</v>
      </c>
      <c r="L279" s="13">
        <f t="shared" si="57"/>
        <v>-6.3238933186692385</v>
      </c>
    </row>
    <row r="280" spans="1:12" ht="13.5">
      <c r="A280" s="11">
        <v>32</v>
      </c>
      <c r="B280" s="15" t="s">
        <v>223</v>
      </c>
      <c r="C280" s="12">
        <v>1794</v>
      </c>
      <c r="D280" s="12">
        <v>4799</v>
      </c>
      <c r="E280" s="12">
        <v>2259</v>
      </c>
      <c r="F280" s="12">
        <v>2540</v>
      </c>
      <c r="G280" s="12">
        <v>1615</v>
      </c>
      <c r="H280" s="12">
        <v>4512</v>
      </c>
      <c r="I280" s="12">
        <f t="shared" si="54"/>
        <v>179</v>
      </c>
      <c r="J280" s="13">
        <f t="shared" si="55"/>
        <v>11.08359133126935</v>
      </c>
      <c r="K280" s="12">
        <f t="shared" si="56"/>
        <v>287</v>
      </c>
      <c r="L280" s="13">
        <f t="shared" si="57"/>
        <v>6.360815602836878</v>
      </c>
    </row>
    <row r="281" spans="1:12" ht="13.5">
      <c r="A281" s="11">
        <v>33</v>
      </c>
      <c r="B281" s="15" t="s">
        <v>224</v>
      </c>
      <c r="C281" s="12">
        <v>2709</v>
      </c>
      <c r="D281" s="12">
        <v>5529</v>
      </c>
      <c r="E281" s="12">
        <v>2673</v>
      </c>
      <c r="F281" s="12">
        <v>2856</v>
      </c>
      <c r="G281" s="12">
        <v>2599</v>
      </c>
      <c r="H281" s="12">
        <v>5506</v>
      </c>
      <c r="I281" s="12">
        <f t="shared" si="54"/>
        <v>110</v>
      </c>
      <c r="J281" s="13">
        <f t="shared" si="55"/>
        <v>4.232397075798389</v>
      </c>
      <c r="K281" s="12">
        <f t="shared" si="56"/>
        <v>23</v>
      </c>
      <c r="L281" s="13">
        <f t="shared" si="57"/>
        <v>0.41772611696331285</v>
      </c>
    </row>
    <row r="282" spans="1:12" ht="13.5">
      <c r="A282" s="11">
        <v>34</v>
      </c>
      <c r="B282" s="15" t="s">
        <v>225</v>
      </c>
      <c r="C282" s="12">
        <v>2590</v>
      </c>
      <c r="D282" s="12">
        <v>7907</v>
      </c>
      <c r="E282" s="12">
        <v>3632</v>
      </c>
      <c r="F282" s="12">
        <v>4275</v>
      </c>
      <c r="G282" s="12">
        <v>2294</v>
      </c>
      <c r="H282" s="12">
        <v>6670</v>
      </c>
      <c r="I282" s="12">
        <f t="shared" si="54"/>
        <v>296</v>
      </c>
      <c r="J282" s="13">
        <f t="shared" si="55"/>
        <v>12.903225806451623</v>
      </c>
      <c r="K282" s="12">
        <f t="shared" si="56"/>
        <v>1237</v>
      </c>
      <c r="L282" s="13">
        <f t="shared" si="57"/>
        <v>18.54572713643179</v>
      </c>
    </row>
    <row r="283" spans="1:12" ht="13.5">
      <c r="A283" s="11">
        <v>35</v>
      </c>
      <c r="B283" s="15" t="s">
        <v>226</v>
      </c>
      <c r="C283" s="16">
        <v>2852</v>
      </c>
      <c r="D283" s="16">
        <v>7078</v>
      </c>
      <c r="E283" s="16">
        <v>3349</v>
      </c>
      <c r="F283" s="16">
        <v>3729</v>
      </c>
      <c r="G283" s="12">
        <v>2770</v>
      </c>
      <c r="H283" s="12">
        <v>7409</v>
      </c>
      <c r="I283" s="12">
        <f t="shared" si="54"/>
        <v>82</v>
      </c>
      <c r="J283" s="13">
        <f t="shared" si="55"/>
        <v>2.9602888086642576</v>
      </c>
      <c r="K283" s="12">
        <f t="shared" si="56"/>
        <v>-331</v>
      </c>
      <c r="L283" s="13">
        <f t="shared" si="57"/>
        <v>-4.467539479012017</v>
      </c>
    </row>
    <row r="284" spans="1:12" ht="13.5">
      <c r="A284" s="11"/>
      <c r="B284" s="15"/>
      <c r="C284" s="16"/>
      <c r="D284" s="16"/>
      <c r="E284" s="16"/>
      <c r="F284" s="16"/>
      <c r="G284" s="12"/>
      <c r="H284" s="12"/>
      <c r="I284" s="12"/>
      <c r="J284" s="13"/>
      <c r="K284" s="12"/>
      <c r="L284" s="13"/>
    </row>
    <row r="285" spans="1:12" ht="13.5">
      <c r="A285" s="18"/>
      <c r="B285" s="19"/>
      <c r="C285" s="20"/>
      <c r="D285" s="20"/>
      <c r="E285" s="20"/>
      <c r="F285" s="20"/>
      <c r="G285" s="20"/>
      <c r="H285" s="20"/>
      <c r="I285" s="20"/>
      <c r="J285" s="21"/>
      <c r="K285" s="20"/>
      <c r="L285" s="21"/>
    </row>
    <row r="286" spans="1:12" ht="13.5">
      <c r="A286" s="14"/>
      <c r="B286" s="14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</sheetData>
  <mergeCells count="75">
    <mergeCell ref="I175:J175"/>
    <mergeCell ref="K175:L175"/>
    <mergeCell ref="H118:H119"/>
    <mergeCell ref="A1:L1"/>
    <mergeCell ref="A58:L58"/>
    <mergeCell ref="A115:L115"/>
    <mergeCell ref="A172:L172"/>
    <mergeCell ref="C175:C176"/>
    <mergeCell ref="D175:F175"/>
    <mergeCell ref="A165:B165"/>
    <mergeCell ref="I231:L231"/>
    <mergeCell ref="C232:C233"/>
    <mergeCell ref="D232:F232"/>
    <mergeCell ref="A187:B187"/>
    <mergeCell ref="G232:G233"/>
    <mergeCell ref="H232:H233"/>
    <mergeCell ref="I232:J232"/>
    <mergeCell ref="K232:L232"/>
    <mergeCell ref="A229:L229"/>
    <mergeCell ref="C231:F231"/>
    <mergeCell ref="G231:H231"/>
    <mergeCell ref="G175:G176"/>
    <mergeCell ref="H175:H176"/>
    <mergeCell ref="C174:F174"/>
    <mergeCell ref="G174:H174"/>
    <mergeCell ref="I174:L174"/>
    <mergeCell ref="A140:B140"/>
    <mergeCell ref="I117:L117"/>
    <mergeCell ref="C118:C119"/>
    <mergeCell ref="D118:F118"/>
    <mergeCell ref="G118:G119"/>
    <mergeCell ref="I118:J118"/>
    <mergeCell ref="K118:L118"/>
    <mergeCell ref="G60:H60"/>
    <mergeCell ref="A82:B82"/>
    <mergeCell ref="A107:B107"/>
    <mergeCell ref="C117:F117"/>
    <mergeCell ref="G117:H117"/>
    <mergeCell ref="A3:B4"/>
    <mergeCell ref="A5:B5"/>
    <mergeCell ref="I60:L60"/>
    <mergeCell ref="C61:C62"/>
    <mergeCell ref="D61:F61"/>
    <mergeCell ref="G61:G62"/>
    <mergeCell ref="H61:H62"/>
    <mergeCell ref="I61:J61"/>
    <mergeCell ref="K61:L61"/>
    <mergeCell ref="C60:F60"/>
    <mergeCell ref="I3:L3"/>
    <mergeCell ref="C4:C5"/>
    <mergeCell ref="D4:F4"/>
    <mergeCell ref="G4:G5"/>
    <mergeCell ref="H4:H5"/>
    <mergeCell ref="I4:J4"/>
    <mergeCell ref="K4:L4"/>
    <mergeCell ref="C3:F3"/>
    <mergeCell ref="G3:H3"/>
    <mergeCell ref="A6:B6"/>
    <mergeCell ref="A8:B8"/>
    <mergeCell ref="A9:B9"/>
    <mergeCell ref="A11:B11"/>
    <mergeCell ref="A32:B32"/>
    <mergeCell ref="A51:B51"/>
    <mergeCell ref="A60:B61"/>
    <mergeCell ref="A62:B62"/>
    <mergeCell ref="A188:B188"/>
    <mergeCell ref="A219:B219"/>
    <mergeCell ref="A245:B245"/>
    <mergeCell ref="A117:B118"/>
    <mergeCell ref="A119:B119"/>
    <mergeCell ref="A174:B175"/>
    <mergeCell ref="A176:B176"/>
    <mergeCell ref="A231:B232"/>
    <mergeCell ref="A233:B233"/>
    <mergeCell ref="A125:B125"/>
  </mergeCells>
  <printOptions horizontalCentered="1"/>
  <pageMargins left="0.5905511811023623" right="0.5905511811023623" top="0.8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2006-01-06T08:20:00Z</cp:lastPrinted>
  <dcterms:created xsi:type="dcterms:W3CDTF">2000-12-26T00:04:16Z</dcterms:created>
  <dcterms:modified xsi:type="dcterms:W3CDTF">2006-01-11T04:14:27Z</dcterms:modified>
  <cp:category/>
  <cp:version/>
  <cp:contentType/>
  <cp:contentStatus/>
</cp:coreProperties>
</file>