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4940" windowHeight="8115"/>
  </bookViews>
  <sheets>
    <sheet name="25" sheetId="1" r:id="rId1"/>
  </sheets>
  <calcPr calcId="145621"/>
</workbook>
</file>

<file path=xl/calcChain.xml><?xml version="1.0" encoding="utf-8"?>
<calcChain xmlns="http://schemas.openxmlformats.org/spreadsheetml/2006/main">
  <c r="O59" i="1" l="1"/>
  <c r="N59" i="1"/>
  <c r="M59" i="1"/>
  <c r="L59" i="1"/>
  <c r="L45" i="1"/>
  <c r="L41" i="1"/>
  <c r="K59" i="1"/>
  <c r="J59" i="1"/>
  <c r="J45" i="1"/>
  <c r="J41" i="1"/>
  <c r="I59" i="1"/>
  <c r="H59" i="1"/>
  <c r="G59" i="1"/>
  <c r="F59" i="1"/>
  <c r="E59" i="1"/>
  <c r="D59" i="1"/>
  <c r="C59" i="1"/>
  <c r="B59" i="1"/>
  <c r="B45" i="1"/>
  <c r="B41" i="1"/>
  <c r="O53" i="1"/>
  <c r="N53" i="1"/>
  <c r="M53" i="1"/>
  <c r="M45" i="1"/>
  <c r="M41" i="1"/>
  <c r="L53" i="1"/>
  <c r="K53" i="1"/>
  <c r="K45" i="1"/>
  <c r="K41" i="1"/>
  <c r="J53" i="1"/>
  <c r="I53" i="1"/>
  <c r="I45" i="1"/>
  <c r="I41" i="1"/>
  <c r="H53" i="1"/>
  <c r="G53" i="1"/>
  <c r="F53" i="1"/>
  <c r="F45" i="1"/>
  <c r="F41" i="1"/>
  <c r="E53" i="1"/>
  <c r="E45" i="1"/>
  <c r="E41" i="1"/>
  <c r="D53" i="1"/>
  <c r="D45" i="1"/>
  <c r="D41" i="1"/>
  <c r="C53" i="1"/>
  <c r="B53" i="1"/>
  <c r="G31" i="1"/>
  <c r="D31" i="1"/>
  <c r="D27" i="1"/>
  <c r="F31" i="1"/>
  <c r="F27" i="1"/>
  <c r="G30" i="1"/>
  <c r="F30" i="1"/>
  <c r="G29" i="1"/>
  <c r="F29" i="1"/>
  <c r="Q27" i="1"/>
  <c r="P27" i="1"/>
  <c r="O27" i="1"/>
  <c r="N27" i="1"/>
  <c r="M27" i="1"/>
  <c r="M13" i="1"/>
  <c r="M9" i="1"/>
  <c r="L27" i="1"/>
  <c r="K27" i="1"/>
  <c r="J27" i="1"/>
  <c r="I27" i="1"/>
  <c r="I13" i="1"/>
  <c r="I9" i="1"/>
  <c r="H27" i="1"/>
  <c r="G25" i="1"/>
  <c r="D25" i="1"/>
  <c r="D21" i="1"/>
  <c r="E25" i="1"/>
  <c r="E21" i="1"/>
  <c r="F25" i="1"/>
  <c r="F21" i="1"/>
  <c r="C25" i="1"/>
  <c r="C21" i="1"/>
  <c r="G24" i="1"/>
  <c r="F24" i="1"/>
  <c r="G23" i="1"/>
  <c r="F23" i="1"/>
  <c r="Q21" i="1"/>
  <c r="Q13" i="1"/>
  <c r="Q9" i="1"/>
  <c r="P21" i="1"/>
  <c r="O21" i="1"/>
  <c r="O13" i="1"/>
  <c r="O9" i="1"/>
  <c r="N21" i="1"/>
  <c r="N13" i="1"/>
  <c r="N9" i="1"/>
  <c r="M21" i="1"/>
  <c r="L21" i="1"/>
  <c r="L13" i="1"/>
  <c r="L9" i="1"/>
  <c r="K21" i="1"/>
  <c r="K13" i="1"/>
  <c r="K9" i="1"/>
  <c r="J21" i="1"/>
  <c r="J13" i="1"/>
  <c r="J9" i="1"/>
  <c r="I21" i="1"/>
  <c r="H21" i="1"/>
  <c r="H13" i="1"/>
  <c r="H9" i="1"/>
  <c r="G19" i="1"/>
  <c r="F19" i="1"/>
  <c r="G18" i="1"/>
  <c r="F18" i="1"/>
  <c r="G17" i="1"/>
  <c r="F17" i="1"/>
  <c r="G15" i="1"/>
  <c r="F15" i="1"/>
  <c r="G12" i="1"/>
  <c r="F12" i="1"/>
  <c r="G11" i="1"/>
  <c r="F11" i="1"/>
  <c r="C45" i="1"/>
  <c r="C41" i="1"/>
  <c r="P13" i="1"/>
  <c r="P9" i="1"/>
  <c r="G45" i="1"/>
  <c r="G41" i="1"/>
  <c r="C31" i="1"/>
  <c r="C27" i="1"/>
  <c r="G27" i="1"/>
  <c r="E31" i="1"/>
  <c r="E27" i="1"/>
  <c r="H45" i="1"/>
  <c r="H41" i="1"/>
  <c r="N45" i="1"/>
  <c r="N41" i="1"/>
  <c r="O45" i="1"/>
  <c r="O41" i="1"/>
  <c r="B31" i="1"/>
  <c r="B27" i="1"/>
  <c r="E13" i="1"/>
  <c r="E9" i="1"/>
  <c r="F13" i="1"/>
  <c r="F9" i="1"/>
  <c r="C13" i="1"/>
  <c r="C9" i="1"/>
  <c r="D13" i="1"/>
  <c r="D9" i="1"/>
  <c r="G21" i="1"/>
  <c r="G13" i="1"/>
  <c r="G9" i="1"/>
  <c r="B25" i="1"/>
  <c r="B21" i="1"/>
  <c r="B13" i="1"/>
  <c r="B9" i="1"/>
</calcChain>
</file>

<file path=xl/sharedStrings.xml><?xml version="1.0" encoding="utf-8"?>
<sst xmlns="http://schemas.openxmlformats.org/spreadsheetml/2006/main" count="79" uniqueCount="29">
  <si>
    <t>（単位：人）</t>
    <rPh sb="1" eb="3">
      <t>タンイ</t>
    </rPh>
    <rPh sb="4" eb="5">
      <t>ヒト</t>
    </rPh>
    <phoneticPr fontId="2"/>
  </si>
  <si>
    <t>総数</t>
    <rPh sb="0" eb="2">
      <t>ソウスウ</t>
    </rPh>
    <phoneticPr fontId="2"/>
  </si>
  <si>
    <t>男</t>
  </si>
  <si>
    <t>女</t>
  </si>
  <si>
    <t>専攻科・
別科</t>
    <rPh sb="0" eb="2">
      <t>センコウ</t>
    </rPh>
    <rPh sb="2" eb="3">
      <t>カ</t>
    </rPh>
    <rPh sb="5" eb="6">
      <t>ベツ</t>
    </rPh>
    <rPh sb="6" eb="7">
      <t>カ</t>
    </rPh>
    <phoneticPr fontId="2"/>
  </si>
  <si>
    <t>聴講生・
研究生等</t>
    <rPh sb="0" eb="2">
      <t>チョウコウ</t>
    </rPh>
    <rPh sb="2" eb="3">
      <t>セイ</t>
    </rPh>
    <phoneticPr fontId="2"/>
  </si>
  <si>
    <t>人文</t>
    <phoneticPr fontId="2"/>
  </si>
  <si>
    <t>社会</t>
    <phoneticPr fontId="2"/>
  </si>
  <si>
    <t>農学</t>
    <phoneticPr fontId="2"/>
  </si>
  <si>
    <t>家政</t>
    <phoneticPr fontId="2"/>
  </si>
  <si>
    <t>教育</t>
    <phoneticPr fontId="2"/>
  </si>
  <si>
    <t>芸術</t>
    <phoneticPr fontId="2"/>
  </si>
  <si>
    <t>その他</t>
    <phoneticPr fontId="2"/>
  </si>
  <si>
    <t>学科系統</t>
    <rPh sb="0" eb="2">
      <t>ガッカ</t>
    </rPh>
    <rPh sb="2" eb="4">
      <t>ケイトウ</t>
    </rPh>
    <phoneticPr fontId="2"/>
  </si>
  <si>
    <t>学科系統（続き）</t>
    <rPh sb="2" eb="4">
      <t>ケイトウ</t>
    </rPh>
    <rPh sb="5" eb="6">
      <t>ツヅ</t>
    </rPh>
    <phoneticPr fontId="2"/>
  </si>
  <si>
    <t>教養</t>
    <rPh sb="0" eb="2">
      <t>キョウヨウ</t>
    </rPh>
    <phoneticPr fontId="2"/>
  </si>
  <si>
    <t>工業</t>
    <rPh sb="0" eb="2">
      <t>コウギョウ</t>
    </rPh>
    <phoneticPr fontId="2"/>
  </si>
  <si>
    <t>保健</t>
    <phoneticPr fontId="2"/>
  </si>
  <si>
    <t>第２５表  学科系統別外国人学生数（短期大学）</t>
    <rPh sb="0" eb="1">
      <t>ダイ</t>
    </rPh>
    <rPh sb="3" eb="4">
      <t>ヒョウ</t>
    </rPh>
    <rPh sb="6" eb="8">
      <t>ガッカ</t>
    </rPh>
    <rPh sb="8" eb="10">
      <t>ケイトウ</t>
    </rPh>
    <rPh sb="18" eb="20">
      <t>タンキ</t>
    </rPh>
    <rPh sb="20" eb="22">
      <t>ダイガク</t>
    </rPh>
    <phoneticPr fontId="2"/>
  </si>
  <si>
    <t>総数</t>
    <phoneticPr fontId="2"/>
  </si>
  <si>
    <t>男</t>
    <phoneticPr fontId="2"/>
  </si>
  <si>
    <t>国　　立</t>
    <rPh sb="0" eb="1">
      <t>クニ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</si>
  <si>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</si>
  <si>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私　　立</t>
    <rPh sb="0" eb="1">
      <t>ワタシ</t>
    </rPh>
    <rPh sb="3" eb="4">
      <t>リツ</t>
    </rPh>
    <phoneticPr fontId="2"/>
  </si>
  <si>
    <t>国費留学　総数</t>
    <rPh sb="5" eb="7">
      <t>ソウスウ</t>
    </rPh>
    <phoneticPr fontId="2"/>
  </si>
  <si>
    <t>私費留学　総数</t>
    <rPh sb="5" eb="7">
      <t>ソウスウ</t>
    </rPh>
    <phoneticPr fontId="2"/>
  </si>
  <si>
    <t>その他　総数</t>
    <rPh sb="4" eb="6">
      <t>ソウスウ</t>
    </rPh>
    <phoneticPr fontId="2"/>
  </si>
  <si>
    <t>総　数</t>
    <phoneticPr fontId="2"/>
  </si>
  <si>
    <t>平成28年5月1日</t>
    <rPh sb="0" eb="2">
      <t>ヘイセイ</t>
    </rPh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</si>
</sst>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;&quot;△ &quot;#,##0;&quot;－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1">
    <xf numFmtId="0" fontId="0" fillId="0" borderId="0" xfId="0">
      <alignment vertical="center"/>
    </xf>
    <xf numFmtId="3" fontId="4" fillId="0" borderId="0" xfId="2" applyNumberFormat="1" applyFont="1" applyBorder="1" applyAlignment="1">
      <alignment horizontal="right" vertical="center"/>
    </xf>
    <xf numFmtId="3" fontId="4" fillId="0" borderId="0" xfId="2" applyNumberFormat="1" applyFont="1" applyAlignment="1">
      <alignment horizontal="right" vertical="center"/>
    </xf>
    <xf numFmtId="182" fontId="5" fillId="0" borderId="0" xfId="2" applyNumberFormat="1" applyFont="1" applyFill="1" applyBorder="1" applyAlignment="1">
      <alignment horizontal="right" vertical="center"/>
    </xf>
    <xf numFmtId="182" fontId="5" fillId="0" borderId="1" xfId="2" applyNumberFormat="1" applyFont="1" applyFill="1" applyBorder="1" applyAlignment="1">
      <alignment horizontal="right" vertical="center"/>
    </xf>
    <xf numFmtId="182" fontId="4" fillId="0" borderId="0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182" fontId="4" fillId="0" borderId="0" xfId="2" applyNumberFormat="1" applyFont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182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4" fillId="0" borderId="9" xfId="2" applyFont="1" applyFill="1" applyBorder="1" applyAlignment="1">
      <alignment vertical="center"/>
    </xf>
    <xf numFmtId="182" fontId="4" fillId="2" borderId="0" xfId="2" applyNumberFormat="1" applyFont="1" applyFill="1" applyBorder="1" applyAlignment="1">
      <alignment horizontal="right" vertical="center"/>
    </xf>
    <xf numFmtId="182" fontId="5" fillId="2" borderId="0" xfId="2" applyNumberFormat="1" applyFont="1" applyFill="1" applyBorder="1" applyAlignment="1">
      <alignment horizontal="right" vertical="center"/>
    </xf>
    <xf numFmtId="0" fontId="4" fillId="0" borderId="9" xfId="2" applyFont="1" applyBorder="1" applyAlignment="1">
      <alignment horizontal="center" vertical="center"/>
    </xf>
    <xf numFmtId="57" fontId="4" fillId="0" borderId="0" xfId="1" quotePrefix="1" applyNumberFormat="1" applyFont="1" applyAlignment="1">
      <alignment horizontal="right" vertical="center"/>
    </xf>
    <xf numFmtId="0" fontId="4" fillId="0" borderId="9" xfId="2" applyFont="1" applyBorder="1" applyAlignment="1">
      <alignment horizontal="left" vertical="center"/>
    </xf>
    <xf numFmtId="0" fontId="4" fillId="2" borderId="9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center" vertical="center"/>
    </xf>
    <xf numFmtId="182" fontId="4" fillId="0" borderId="0" xfId="2" applyNumberFormat="1" applyFont="1" applyFill="1" applyAlignment="1">
      <alignment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</cellXfs>
  <cellStyles count="3">
    <cellStyle name="標準" xfId="0" builtinId="0"/>
    <cellStyle name="標準_02 03　学生数別学校数" xfId="1"/>
    <cellStyle name="標準_11 13外国人大学生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5"/>
  <sheetViews>
    <sheetView showGridLines="0" tabSelected="1" zoomScaleNormal="100" zoomScaleSheetLayoutView="100" workbookViewId="0">
      <selection activeCell="T7" sqref="T7"/>
    </sheetView>
  </sheetViews>
  <sheetFormatPr defaultColWidth="5.625" defaultRowHeight="13.5"/>
  <cols>
    <col min="1" max="1" width="17.125" style="9" customWidth="1"/>
    <col min="2" max="7" width="7.125" style="9" customWidth="1"/>
    <col min="8" max="17" width="6.375" style="9" customWidth="1"/>
    <col min="18" max="16384" width="5.625" style="9"/>
  </cols>
  <sheetData>
    <row r="1" spans="1:17">
      <c r="A1" s="8" t="s">
        <v>18</v>
      </c>
      <c r="K1" s="10"/>
    </row>
    <row r="3" spans="1:17">
      <c r="A3" s="11" t="s">
        <v>0</v>
      </c>
      <c r="Q3" s="28" t="s">
        <v>28</v>
      </c>
    </row>
    <row r="4" spans="1:17">
      <c r="A4" s="33"/>
      <c r="B4" s="38" t="s">
        <v>19</v>
      </c>
      <c r="C4" s="13"/>
      <c r="D4" s="16"/>
      <c r="E4" s="12" t="s">
        <v>13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34"/>
      <c r="B5" s="39"/>
      <c r="C5" s="20"/>
      <c r="D5" s="21"/>
      <c r="E5" s="38" t="s">
        <v>27</v>
      </c>
      <c r="F5" s="13"/>
      <c r="G5" s="16"/>
      <c r="H5" s="38" t="s">
        <v>6</v>
      </c>
      <c r="I5" s="33"/>
      <c r="J5" s="38" t="s">
        <v>7</v>
      </c>
      <c r="K5" s="33"/>
      <c r="L5" s="38" t="s">
        <v>15</v>
      </c>
      <c r="M5" s="33"/>
      <c r="N5" s="38" t="s">
        <v>16</v>
      </c>
      <c r="O5" s="33"/>
      <c r="P5" s="38" t="s">
        <v>8</v>
      </c>
      <c r="Q5" s="41"/>
    </row>
    <row r="6" spans="1:17">
      <c r="A6" s="34"/>
      <c r="B6" s="39"/>
      <c r="C6" s="40" t="s">
        <v>20</v>
      </c>
      <c r="D6" s="40" t="s">
        <v>3</v>
      </c>
      <c r="E6" s="39"/>
      <c r="F6" s="6"/>
      <c r="G6" s="7"/>
      <c r="H6" s="37"/>
      <c r="I6" s="35"/>
      <c r="J6" s="37"/>
      <c r="K6" s="35"/>
      <c r="L6" s="37"/>
      <c r="M6" s="35"/>
      <c r="N6" s="37"/>
      <c r="O6" s="35"/>
      <c r="P6" s="37"/>
      <c r="Q6" s="42"/>
    </row>
    <row r="7" spans="1:17">
      <c r="A7" s="35"/>
      <c r="B7" s="37"/>
      <c r="C7" s="40"/>
      <c r="D7" s="40"/>
      <c r="E7" s="37"/>
      <c r="F7" s="14" t="s">
        <v>2</v>
      </c>
      <c r="G7" s="15" t="s">
        <v>3</v>
      </c>
      <c r="H7" s="14" t="s">
        <v>2</v>
      </c>
      <c r="I7" s="14" t="s">
        <v>3</v>
      </c>
      <c r="J7" s="14" t="s">
        <v>2</v>
      </c>
      <c r="K7" s="14" t="s">
        <v>3</v>
      </c>
      <c r="L7" s="14" t="s">
        <v>2</v>
      </c>
      <c r="M7" s="14" t="s">
        <v>3</v>
      </c>
      <c r="N7" s="14" t="s">
        <v>2</v>
      </c>
      <c r="O7" s="14" t="s">
        <v>3</v>
      </c>
      <c r="P7" s="14" t="s">
        <v>2</v>
      </c>
      <c r="Q7" s="15" t="s">
        <v>3</v>
      </c>
    </row>
    <row r="8" spans="1:17" s="2" customFormat="1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2" customFormat="1">
      <c r="A9" s="29" t="s">
        <v>1</v>
      </c>
      <c r="B9" s="5">
        <f>B13</f>
        <v>42</v>
      </c>
      <c r="C9" s="5">
        <f t="shared" ref="C9:Q9" si="0">C13</f>
        <v>20</v>
      </c>
      <c r="D9" s="5">
        <f t="shared" si="0"/>
        <v>22</v>
      </c>
      <c r="E9" s="5">
        <f t="shared" si="0"/>
        <v>41</v>
      </c>
      <c r="F9" s="5">
        <f t="shared" si="0"/>
        <v>19</v>
      </c>
      <c r="G9" s="5">
        <f t="shared" si="0"/>
        <v>22</v>
      </c>
      <c r="H9" s="5">
        <f t="shared" si="0"/>
        <v>9</v>
      </c>
      <c r="I9" s="5">
        <f t="shared" si="0"/>
        <v>11</v>
      </c>
      <c r="J9" s="5">
        <f t="shared" si="0"/>
        <v>10</v>
      </c>
      <c r="K9" s="5">
        <f t="shared" si="0"/>
        <v>5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</row>
    <row r="10" spans="1:17">
      <c r="A10" s="27"/>
      <c r="B10" s="5"/>
      <c r="C10" s="5"/>
      <c r="D10" s="5"/>
      <c r="E10" s="5"/>
      <c r="F10" s="5"/>
      <c r="G10" s="5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>
      <c r="A11" s="27" t="s">
        <v>21</v>
      </c>
      <c r="B11" s="5">
        <v>0</v>
      </c>
      <c r="C11" s="5">
        <v>0</v>
      </c>
      <c r="D11" s="5">
        <v>0</v>
      </c>
      <c r="E11" s="5">
        <v>0</v>
      </c>
      <c r="F11" s="5">
        <f t="shared" ref="F11:G25" si="1">SUM(H11,J11,L11,N11,P11,B43,D43,F43,H43,J43)</f>
        <v>0</v>
      </c>
      <c r="G11" s="5">
        <f t="shared" si="1"/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3.5" customHeight="1">
      <c r="A12" s="27" t="s">
        <v>22</v>
      </c>
      <c r="B12" s="5">
        <v>0</v>
      </c>
      <c r="C12" s="5">
        <v>0</v>
      </c>
      <c r="D12" s="5">
        <v>0</v>
      </c>
      <c r="E12" s="5">
        <v>0</v>
      </c>
      <c r="F12" s="5">
        <f t="shared" si="1"/>
        <v>0</v>
      </c>
      <c r="G12" s="5">
        <f t="shared" si="1"/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>
      <c r="A13" s="27" t="s">
        <v>23</v>
      </c>
      <c r="B13" s="5">
        <f>SUM(B21+B27)</f>
        <v>42</v>
      </c>
      <c r="C13" s="5">
        <f t="shared" ref="C13:Q13" si="2">SUM(C21+C27)</f>
        <v>20</v>
      </c>
      <c r="D13" s="5">
        <f t="shared" si="2"/>
        <v>22</v>
      </c>
      <c r="E13" s="5">
        <f t="shared" si="2"/>
        <v>41</v>
      </c>
      <c r="F13" s="5">
        <f t="shared" si="2"/>
        <v>19</v>
      </c>
      <c r="G13" s="5">
        <f t="shared" si="2"/>
        <v>22</v>
      </c>
      <c r="H13" s="5">
        <f t="shared" si="2"/>
        <v>9</v>
      </c>
      <c r="I13" s="5">
        <f t="shared" si="2"/>
        <v>11</v>
      </c>
      <c r="J13" s="5">
        <f t="shared" si="2"/>
        <v>10</v>
      </c>
      <c r="K13" s="5">
        <f t="shared" si="2"/>
        <v>5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</row>
    <row r="14" spans="1:17">
      <c r="A14" s="27"/>
      <c r="B14" s="5"/>
      <c r="C14" s="5"/>
      <c r="D14" s="5"/>
      <c r="E14" s="5"/>
      <c r="F14" s="5"/>
      <c r="G14" s="5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>
      <c r="A15" s="30" t="s">
        <v>24</v>
      </c>
      <c r="B15" s="25">
        <v>0</v>
      </c>
      <c r="C15" s="25">
        <v>0</v>
      </c>
      <c r="D15" s="25">
        <v>0</v>
      </c>
      <c r="E15" s="25">
        <v>0</v>
      </c>
      <c r="F15" s="25">
        <f t="shared" si="1"/>
        <v>0</v>
      </c>
      <c r="G15" s="25">
        <f t="shared" si="1"/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1:17">
      <c r="A16" s="27"/>
      <c r="B16" s="5"/>
      <c r="C16" s="5"/>
      <c r="D16" s="5"/>
      <c r="E16" s="5"/>
      <c r="F16" s="5"/>
      <c r="G16" s="5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9" s="23" customFormat="1">
      <c r="A17" s="27" t="s">
        <v>21</v>
      </c>
      <c r="B17" s="5">
        <v>0</v>
      </c>
      <c r="C17" s="5">
        <v>0</v>
      </c>
      <c r="D17" s="5">
        <v>0</v>
      </c>
      <c r="E17" s="5">
        <v>0</v>
      </c>
      <c r="F17" s="5">
        <f t="shared" si="1"/>
        <v>0</v>
      </c>
      <c r="G17" s="5">
        <f t="shared" si="1"/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9" s="23" customFormat="1">
      <c r="A18" s="27" t="s">
        <v>22</v>
      </c>
      <c r="B18" s="5">
        <v>0</v>
      </c>
      <c r="C18" s="5">
        <v>0</v>
      </c>
      <c r="D18" s="5">
        <v>0</v>
      </c>
      <c r="E18" s="5">
        <v>0</v>
      </c>
      <c r="F18" s="5">
        <f t="shared" si="1"/>
        <v>0</v>
      </c>
      <c r="G18" s="5">
        <f t="shared" si="1"/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9" s="23" customFormat="1">
      <c r="A19" s="27" t="s">
        <v>23</v>
      </c>
      <c r="B19" s="5">
        <v>0</v>
      </c>
      <c r="C19" s="5">
        <v>0</v>
      </c>
      <c r="D19" s="5">
        <v>0</v>
      </c>
      <c r="E19" s="5">
        <v>0</v>
      </c>
      <c r="F19" s="5">
        <f t="shared" si="1"/>
        <v>0</v>
      </c>
      <c r="G19" s="22">
        <f t="shared" si="1"/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9">
      <c r="A20" s="27"/>
      <c r="B20" s="5"/>
      <c r="C20" s="5"/>
      <c r="D20" s="5"/>
      <c r="E20" s="5"/>
      <c r="F20" s="5"/>
      <c r="G20" s="2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23"/>
      <c r="S20" s="23"/>
    </row>
    <row r="21" spans="1:19">
      <c r="A21" s="30" t="s">
        <v>25</v>
      </c>
      <c r="B21" s="25">
        <f>B25</f>
        <v>19</v>
      </c>
      <c r="C21" s="25">
        <f t="shared" ref="C21:Q21" si="3">C25</f>
        <v>10</v>
      </c>
      <c r="D21" s="25">
        <f t="shared" si="3"/>
        <v>9</v>
      </c>
      <c r="E21" s="25">
        <f t="shared" si="3"/>
        <v>18</v>
      </c>
      <c r="F21" s="25">
        <f t="shared" si="3"/>
        <v>9</v>
      </c>
      <c r="G21" s="25">
        <f t="shared" si="3"/>
        <v>9</v>
      </c>
      <c r="H21" s="25">
        <f t="shared" si="3"/>
        <v>0</v>
      </c>
      <c r="I21" s="25">
        <f t="shared" si="3"/>
        <v>1</v>
      </c>
      <c r="J21" s="25">
        <f t="shared" si="3"/>
        <v>9</v>
      </c>
      <c r="K21" s="25">
        <f t="shared" si="3"/>
        <v>4</v>
      </c>
      <c r="L21" s="25">
        <f t="shared" si="3"/>
        <v>0</v>
      </c>
      <c r="M21" s="25">
        <f t="shared" si="3"/>
        <v>0</v>
      </c>
      <c r="N21" s="25">
        <f t="shared" si="3"/>
        <v>0</v>
      </c>
      <c r="O21" s="25">
        <f t="shared" si="3"/>
        <v>0</v>
      </c>
      <c r="P21" s="25">
        <f t="shared" si="3"/>
        <v>0</v>
      </c>
      <c r="Q21" s="25">
        <f t="shared" si="3"/>
        <v>0</v>
      </c>
    </row>
    <row r="22" spans="1:19">
      <c r="A22" s="27"/>
      <c r="B22" s="5"/>
      <c r="C22" s="5"/>
      <c r="D22" s="5"/>
      <c r="E22" s="5"/>
      <c r="F22" s="5"/>
      <c r="G22" s="5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9" s="23" customFormat="1">
      <c r="A23" s="31" t="s">
        <v>21</v>
      </c>
      <c r="B23" s="5">
        <v>0</v>
      </c>
      <c r="C23" s="5">
        <v>0</v>
      </c>
      <c r="D23" s="5">
        <v>0</v>
      </c>
      <c r="E23" s="5">
        <v>0</v>
      </c>
      <c r="F23" s="5">
        <f t="shared" si="1"/>
        <v>0</v>
      </c>
      <c r="G23" s="5">
        <f t="shared" si="1"/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9" s="23" customFormat="1">
      <c r="A24" s="31" t="s">
        <v>22</v>
      </c>
      <c r="B24" s="5">
        <v>0</v>
      </c>
      <c r="C24" s="5">
        <v>0</v>
      </c>
      <c r="D24" s="5">
        <v>0</v>
      </c>
      <c r="E24" s="5">
        <v>0</v>
      </c>
      <c r="F24" s="5">
        <f t="shared" si="1"/>
        <v>0</v>
      </c>
      <c r="G24" s="5">
        <f t="shared" si="1"/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9" s="23" customFormat="1">
      <c r="A25" s="31" t="s">
        <v>23</v>
      </c>
      <c r="B25" s="5">
        <f>SUM(C25:D25)</f>
        <v>19</v>
      </c>
      <c r="C25" s="5">
        <f>SUM(F25,L57,N57)</f>
        <v>10</v>
      </c>
      <c r="D25" s="5">
        <f>SUM(G25,M63,O63)</f>
        <v>9</v>
      </c>
      <c r="E25" s="5">
        <f>SUM(F25:G25)</f>
        <v>18</v>
      </c>
      <c r="F25" s="5">
        <f>SUM(H25,J25,L25,N25,P25,B57,D57,F57,H57,J57)</f>
        <v>9</v>
      </c>
      <c r="G25" s="22">
        <f t="shared" si="1"/>
        <v>9</v>
      </c>
      <c r="H25" s="3">
        <v>0</v>
      </c>
      <c r="I25" s="3">
        <v>1</v>
      </c>
      <c r="J25" s="3">
        <v>9</v>
      </c>
      <c r="K25" s="3">
        <v>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9">
      <c r="A26" s="27"/>
      <c r="B26" s="5"/>
      <c r="C26" s="5"/>
      <c r="D26" s="5"/>
      <c r="E26" s="5"/>
      <c r="F26" s="5"/>
      <c r="G26" s="5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9">
      <c r="A27" s="30" t="s">
        <v>26</v>
      </c>
      <c r="B27" s="25">
        <f>B31</f>
        <v>23</v>
      </c>
      <c r="C27" s="25">
        <f t="shared" ref="C27:Q27" si="4">C31</f>
        <v>10</v>
      </c>
      <c r="D27" s="25">
        <f t="shared" si="4"/>
        <v>13</v>
      </c>
      <c r="E27" s="25">
        <f t="shared" si="4"/>
        <v>23</v>
      </c>
      <c r="F27" s="25">
        <f t="shared" si="4"/>
        <v>10</v>
      </c>
      <c r="G27" s="25">
        <f t="shared" si="4"/>
        <v>13</v>
      </c>
      <c r="H27" s="25">
        <f t="shared" si="4"/>
        <v>9</v>
      </c>
      <c r="I27" s="25">
        <f t="shared" si="4"/>
        <v>10</v>
      </c>
      <c r="J27" s="25">
        <f t="shared" si="4"/>
        <v>1</v>
      </c>
      <c r="K27" s="25">
        <f t="shared" si="4"/>
        <v>1</v>
      </c>
      <c r="L27" s="25">
        <f t="shared" si="4"/>
        <v>0</v>
      </c>
      <c r="M27" s="25">
        <f t="shared" si="4"/>
        <v>0</v>
      </c>
      <c r="N27" s="25">
        <f t="shared" si="4"/>
        <v>0</v>
      </c>
      <c r="O27" s="25">
        <f t="shared" si="4"/>
        <v>0</v>
      </c>
      <c r="P27" s="25">
        <f t="shared" si="4"/>
        <v>0</v>
      </c>
      <c r="Q27" s="25">
        <f t="shared" si="4"/>
        <v>0</v>
      </c>
    </row>
    <row r="28" spans="1:19">
      <c r="A28" s="27"/>
      <c r="B28" s="5"/>
      <c r="C28" s="5"/>
      <c r="D28" s="5"/>
      <c r="E28" s="5"/>
      <c r="F28" s="5"/>
      <c r="G28" s="5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9" s="23" customFormat="1">
      <c r="A29" s="31" t="s">
        <v>21</v>
      </c>
      <c r="B29" s="5">
        <v>0</v>
      </c>
      <c r="C29" s="5">
        <v>0</v>
      </c>
      <c r="D29" s="5">
        <v>0</v>
      </c>
      <c r="E29" s="5">
        <v>0</v>
      </c>
      <c r="F29" s="5">
        <f t="shared" ref="F29:G31" si="5">SUM(H29,J29,L29,N29,P29,B61,D61,F61,H61,J61)</f>
        <v>0</v>
      </c>
      <c r="G29" s="5">
        <f t="shared" si="5"/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9" s="23" customFormat="1">
      <c r="A30" s="31" t="s">
        <v>22</v>
      </c>
      <c r="B30" s="5">
        <v>0</v>
      </c>
      <c r="C30" s="5">
        <v>0</v>
      </c>
      <c r="D30" s="5">
        <v>0</v>
      </c>
      <c r="E30" s="5">
        <v>0</v>
      </c>
      <c r="F30" s="5">
        <f t="shared" si="5"/>
        <v>0</v>
      </c>
      <c r="G30" s="5">
        <f t="shared" si="5"/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9" s="23" customFormat="1">
      <c r="A31" s="31" t="s">
        <v>23</v>
      </c>
      <c r="B31" s="5">
        <f>SUM(C31:D31)</f>
        <v>23</v>
      </c>
      <c r="C31" s="5">
        <f>SUM(F31,L63,N63)</f>
        <v>10</v>
      </c>
      <c r="D31" s="5">
        <f>SUM(G31,M66,O66)</f>
        <v>13</v>
      </c>
      <c r="E31" s="5">
        <f>SUM(F31:G31)</f>
        <v>23</v>
      </c>
      <c r="F31" s="5">
        <f t="shared" si="5"/>
        <v>10</v>
      </c>
      <c r="G31" s="5">
        <f t="shared" si="5"/>
        <v>13</v>
      </c>
      <c r="H31" s="3">
        <v>9</v>
      </c>
      <c r="I31" s="3">
        <v>10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9" s="23" customFormat="1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1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17"/>
      <c r="B34" s="3">
        <v>32</v>
      </c>
      <c r="C34" s="3">
        <v>12</v>
      </c>
      <c r="D34" s="3">
        <v>20</v>
      </c>
      <c r="E34" s="3">
        <v>31</v>
      </c>
      <c r="F34" s="3">
        <v>11</v>
      </c>
      <c r="G34" s="3">
        <v>20</v>
      </c>
      <c r="H34" s="3">
        <v>3</v>
      </c>
      <c r="I34" s="3">
        <v>11</v>
      </c>
      <c r="J34" s="3">
        <v>8</v>
      </c>
      <c r="K34" s="3">
        <v>4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2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.75" customHeight="1">
      <c r="A36" s="33"/>
      <c r="B36" s="12" t="s">
        <v>14</v>
      </c>
      <c r="C36" s="13"/>
      <c r="D36" s="13"/>
      <c r="E36" s="13"/>
      <c r="F36" s="13"/>
      <c r="G36" s="13"/>
      <c r="H36" s="13"/>
      <c r="I36" s="13"/>
      <c r="J36" s="13"/>
      <c r="K36" s="13"/>
      <c r="L36" s="36" t="s">
        <v>4</v>
      </c>
      <c r="M36" s="48"/>
      <c r="N36" s="36" t="s">
        <v>5</v>
      </c>
      <c r="O36" s="43"/>
    </row>
    <row r="37" spans="1:17" ht="21.75" customHeight="1">
      <c r="A37" s="34"/>
      <c r="B37" s="36" t="s">
        <v>17</v>
      </c>
      <c r="C37" s="33"/>
      <c r="D37" s="38" t="s">
        <v>9</v>
      </c>
      <c r="E37" s="33"/>
      <c r="F37" s="38" t="s">
        <v>10</v>
      </c>
      <c r="G37" s="33"/>
      <c r="H37" s="38" t="s">
        <v>11</v>
      </c>
      <c r="I37" s="33"/>
      <c r="J37" s="38" t="s">
        <v>12</v>
      </c>
      <c r="K37" s="33"/>
      <c r="L37" s="44"/>
      <c r="M37" s="49"/>
      <c r="N37" s="44"/>
      <c r="O37" s="45"/>
    </row>
    <row r="38" spans="1:17" ht="21.75" customHeight="1">
      <c r="A38" s="34"/>
      <c r="B38" s="37"/>
      <c r="C38" s="35"/>
      <c r="D38" s="37"/>
      <c r="E38" s="35"/>
      <c r="F38" s="37"/>
      <c r="G38" s="35"/>
      <c r="H38" s="37"/>
      <c r="I38" s="35"/>
      <c r="J38" s="37"/>
      <c r="K38" s="35"/>
      <c r="L38" s="46"/>
      <c r="M38" s="50"/>
      <c r="N38" s="46"/>
      <c r="O38" s="47"/>
    </row>
    <row r="39" spans="1:17" ht="15.75" customHeight="1">
      <c r="A39" s="35"/>
      <c r="B39" s="14" t="s">
        <v>2</v>
      </c>
      <c r="C39" s="14" t="s">
        <v>3</v>
      </c>
      <c r="D39" s="14" t="s">
        <v>2</v>
      </c>
      <c r="E39" s="14" t="s">
        <v>3</v>
      </c>
      <c r="F39" s="14" t="s">
        <v>2</v>
      </c>
      <c r="G39" s="14" t="s">
        <v>3</v>
      </c>
      <c r="H39" s="14" t="s">
        <v>2</v>
      </c>
      <c r="I39" s="14" t="s">
        <v>3</v>
      </c>
      <c r="J39" s="14" t="s">
        <v>2</v>
      </c>
      <c r="K39" s="14" t="s">
        <v>3</v>
      </c>
      <c r="L39" s="14" t="s">
        <v>2</v>
      </c>
      <c r="M39" s="15" t="s">
        <v>3</v>
      </c>
      <c r="N39" s="14" t="s">
        <v>2</v>
      </c>
      <c r="O39" s="15" t="s">
        <v>3</v>
      </c>
    </row>
    <row r="40" spans="1:17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7">
      <c r="A41" s="29" t="s">
        <v>1</v>
      </c>
      <c r="B41" s="5">
        <f>B45</f>
        <v>0</v>
      </c>
      <c r="C41" s="5">
        <f t="shared" ref="C41:O41" si="6">C45</f>
        <v>0</v>
      </c>
      <c r="D41" s="5">
        <f t="shared" si="6"/>
        <v>0</v>
      </c>
      <c r="E41" s="5">
        <f t="shared" si="6"/>
        <v>0</v>
      </c>
      <c r="F41" s="5">
        <f t="shared" si="6"/>
        <v>0</v>
      </c>
      <c r="G41" s="5">
        <f t="shared" si="6"/>
        <v>1</v>
      </c>
      <c r="H41" s="5">
        <f t="shared" si="6"/>
        <v>0</v>
      </c>
      <c r="I41" s="5">
        <f t="shared" si="6"/>
        <v>3</v>
      </c>
      <c r="J41" s="5">
        <f t="shared" si="6"/>
        <v>0</v>
      </c>
      <c r="K41" s="5">
        <f t="shared" si="6"/>
        <v>2</v>
      </c>
      <c r="L41" s="5">
        <f t="shared" si="6"/>
        <v>0</v>
      </c>
      <c r="M41" s="5">
        <f t="shared" si="6"/>
        <v>0</v>
      </c>
      <c r="N41" s="5">
        <f t="shared" si="6"/>
        <v>1</v>
      </c>
      <c r="O41" s="5">
        <f t="shared" si="6"/>
        <v>0</v>
      </c>
    </row>
    <row r="42" spans="1:17">
      <c r="A42" s="2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7">
      <c r="A43" s="27" t="s">
        <v>21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7">
      <c r="A44" s="27" t="s">
        <v>22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7">
      <c r="A45" s="27" t="s">
        <v>23</v>
      </c>
      <c r="B45" s="5">
        <f t="shared" ref="B45:O45" si="7">SUM(B53+B59)</f>
        <v>0</v>
      </c>
      <c r="C45" s="22">
        <f t="shared" si="7"/>
        <v>0</v>
      </c>
      <c r="D45" s="22">
        <f t="shared" si="7"/>
        <v>0</v>
      </c>
      <c r="E45" s="22">
        <f t="shared" si="7"/>
        <v>0</v>
      </c>
      <c r="F45" s="22">
        <f t="shared" si="7"/>
        <v>0</v>
      </c>
      <c r="G45" s="22">
        <f t="shared" si="7"/>
        <v>1</v>
      </c>
      <c r="H45" s="22">
        <f t="shared" si="7"/>
        <v>0</v>
      </c>
      <c r="I45" s="22">
        <f t="shared" si="7"/>
        <v>3</v>
      </c>
      <c r="J45" s="22">
        <f t="shared" si="7"/>
        <v>0</v>
      </c>
      <c r="K45" s="22">
        <f t="shared" si="7"/>
        <v>2</v>
      </c>
      <c r="L45" s="22">
        <f t="shared" si="7"/>
        <v>0</v>
      </c>
      <c r="M45" s="22">
        <f t="shared" si="7"/>
        <v>0</v>
      </c>
      <c r="N45" s="22">
        <f t="shared" si="7"/>
        <v>1</v>
      </c>
      <c r="O45" s="22">
        <f t="shared" si="7"/>
        <v>0</v>
      </c>
    </row>
    <row r="46" spans="1:17">
      <c r="A46" s="2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7">
      <c r="A47" s="30" t="s">
        <v>24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7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23" customFormat="1">
      <c r="A49" s="27" t="s">
        <v>21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</row>
    <row r="50" spans="1:15" s="23" customFormat="1">
      <c r="A50" s="27" t="s">
        <v>22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s="23" customFormat="1">
      <c r="A51" s="31" t="s">
        <v>23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1:15">
      <c r="A52" s="2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>
      <c r="A53" s="30" t="s">
        <v>25</v>
      </c>
      <c r="B53" s="25">
        <f>B57</f>
        <v>0</v>
      </c>
      <c r="C53" s="25">
        <f t="shared" ref="C53:O53" si="8">C57</f>
        <v>0</v>
      </c>
      <c r="D53" s="25">
        <f t="shared" si="8"/>
        <v>0</v>
      </c>
      <c r="E53" s="25">
        <f t="shared" si="8"/>
        <v>0</v>
      </c>
      <c r="F53" s="25">
        <f t="shared" si="8"/>
        <v>0</v>
      </c>
      <c r="G53" s="25">
        <f t="shared" si="8"/>
        <v>0</v>
      </c>
      <c r="H53" s="25">
        <f t="shared" si="8"/>
        <v>0</v>
      </c>
      <c r="I53" s="25">
        <f t="shared" si="8"/>
        <v>3</v>
      </c>
      <c r="J53" s="25">
        <f t="shared" si="8"/>
        <v>0</v>
      </c>
      <c r="K53" s="25">
        <f t="shared" si="8"/>
        <v>1</v>
      </c>
      <c r="L53" s="25">
        <f t="shared" si="8"/>
        <v>0</v>
      </c>
      <c r="M53" s="25">
        <f t="shared" si="8"/>
        <v>0</v>
      </c>
      <c r="N53" s="25">
        <f t="shared" si="8"/>
        <v>1</v>
      </c>
      <c r="O53" s="25">
        <f t="shared" si="8"/>
        <v>0</v>
      </c>
    </row>
    <row r="54" spans="1:15">
      <c r="A54" s="2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23" customFormat="1">
      <c r="A55" s="31" t="s">
        <v>21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</row>
    <row r="56" spans="1:15" s="23" customFormat="1">
      <c r="A56" s="31" t="s">
        <v>22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s="23" customFormat="1">
      <c r="A57" s="31" t="s">
        <v>23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3</v>
      </c>
      <c r="J57" s="3">
        <v>0</v>
      </c>
      <c r="K57" s="3">
        <v>1</v>
      </c>
      <c r="L57" s="3">
        <v>0</v>
      </c>
      <c r="M57" s="3">
        <v>0</v>
      </c>
      <c r="N57" s="3">
        <v>1</v>
      </c>
      <c r="O57" s="3">
        <v>0</v>
      </c>
    </row>
    <row r="58" spans="1:15">
      <c r="A58" s="2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>
      <c r="A59" s="30" t="s">
        <v>26</v>
      </c>
      <c r="B59" s="25">
        <f>B63</f>
        <v>0</v>
      </c>
      <c r="C59" s="25">
        <f t="shared" ref="C59:O59" si="9">C63</f>
        <v>0</v>
      </c>
      <c r="D59" s="25">
        <f t="shared" si="9"/>
        <v>0</v>
      </c>
      <c r="E59" s="25">
        <f t="shared" si="9"/>
        <v>0</v>
      </c>
      <c r="F59" s="25">
        <f t="shared" si="9"/>
        <v>0</v>
      </c>
      <c r="G59" s="25">
        <f t="shared" si="9"/>
        <v>1</v>
      </c>
      <c r="H59" s="25">
        <f t="shared" si="9"/>
        <v>0</v>
      </c>
      <c r="I59" s="25">
        <f t="shared" si="9"/>
        <v>0</v>
      </c>
      <c r="J59" s="25">
        <f t="shared" si="9"/>
        <v>0</v>
      </c>
      <c r="K59" s="25">
        <f t="shared" si="9"/>
        <v>1</v>
      </c>
      <c r="L59" s="25">
        <f t="shared" si="9"/>
        <v>0</v>
      </c>
      <c r="M59" s="25">
        <f t="shared" si="9"/>
        <v>0</v>
      </c>
      <c r="N59" s="25">
        <f t="shared" si="9"/>
        <v>0</v>
      </c>
      <c r="O59" s="25">
        <f t="shared" si="9"/>
        <v>0</v>
      </c>
    </row>
    <row r="60" spans="1:15">
      <c r="A60" s="2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s="23" customFormat="1">
      <c r="A61" s="31" t="s">
        <v>21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s="23" customFormat="1">
      <c r="A62" s="31" t="s">
        <v>22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s="23" customFormat="1">
      <c r="A63" s="31" t="s">
        <v>23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0</v>
      </c>
      <c r="O63" s="3">
        <v>0</v>
      </c>
    </row>
    <row r="64" spans="1:15">
      <c r="A64" s="2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7" ht="7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</sheetData>
  <mergeCells count="18">
    <mergeCell ref="H37:I38"/>
    <mergeCell ref="J37:K38"/>
    <mergeCell ref="P5:Q6"/>
    <mergeCell ref="H5:I6"/>
    <mergeCell ref="J5:K6"/>
    <mergeCell ref="L5:M6"/>
    <mergeCell ref="N5:O6"/>
    <mergeCell ref="N36:O38"/>
    <mergeCell ref="L36:M38"/>
    <mergeCell ref="A36:A39"/>
    <mergeCell ref="A4:A7"/>
    <mergeCell ref="B37:C38"/>
    <mergeCell ref="D37:E38"/>
    <mergeCell ref="F37:G38"/>
    <mergeCell ref="B4:B7"/>
    <mergeCell ref="C6:C7"/>
    <mergeCell ref="D6:D7"/>
    <mergeCell ref="E5:E7"/>
  </mergeCells>
  <phoneticPr fontId="2"/>
  <pageMargins left="0.78740157480314965" right="0.59055118110236227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kyoto</cp:lastModifiedBy>
  <cp:lastPrinted>2015-05-25T05:21:35Z</cp:lastPrinted>
  <dcterms:created xsi:type="dcterms:W3CDTF">2009-03-06T02:55:55Z</dcterms:created>
  <dcterms:modified xsi:type="dcterms:W3CDTF">2017-07-05T05:36:11Z</dcterms:modified>
</cp:coreProperties>
</file>