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285" windowWidth="14700" windowHeight="7890"/>
  </bookViews>
  <sheets>
    <sheet name="19-1" sheetId="3" r:id="rId1"/>
  </sheets>
  <definedNames>
    <definedName name="_xlnm.Print_Area" localSheetId="0">'19-1'!$A$1:$I$46</definedName>
  </definedNames>
  <calcPr calcId="145621"/>
</workbook>
</file>

<file path=xl/calcChain.xml><?xml version="1.0" encoding="utf-8"?>
<calcChain xmlns="http://schemas.openxmlformats.org/spreadsheetml/2006/main">
  <c r="C28" i="3" l="1"/>
  <c r="C11" i="3"/>
  <c r="C10" i="3"/>
  <c r="C8" i="3"/>
  <c r="B44" i="3"/>
  <c r="B43" i="3"/>
  <c r="B42" i="3"/>
  <c r="B40" i="3"/>
  <c r="B37" i="3"/>
  <c r="B39" i="3"/>
  <c r="I37" i="3"/>
  <c r="H37" i="3"/>
  <c r="G37" i="3"/>
  <c r="F37" i="3"/>
  <c r="E37" i="3"/>
  <c r="D37" i="3"/>
  <c r="C37" i="3"/>
  <c r="B35" i="3"/>
  <c r="B34" i="3"/>
  <c r="B33" i="3"/>
  <c r="B31" i="3"/>
  <c r="B30" i="3"/>
  <c r="B28" i="3"/>
  <c r="I28" i="3"/>
  <c r="H28" i="3"/>
  <c r="G28" i="3"/>
  <c r="F28" i="3"/>
  <c r="E28" i="3"/>
  <c r="D28" i="3"/>
  <c r="B26" i="3"/>
  <c r="B25" i="3"/>
  <c r="B24" i="3"/>
  <c r="B23" i="3"/>
  <c r="B22" i="3"/>
  <c r="B21" i="3"/>
  <c r="B20" i="3"/>
  <c r="B19" i="3"/>
  <c r="B18" i="3"/>
  <c r="B17" i="3"/>
  <c r="I15" i="3"/>
  <c r="H15" i="3"/>
  <c r="G15" i="3"/>
  <c r="F15" i="3"/>
  <c r="E15" i="3"/>
  <c r="B15" i="3"/>
  <c r="D15" i="3"/>
  <c r="C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1" i="3"/>
  <c r="H11" i="3"/>
  <c r="G11" i="3"/>
  <c r="G8" i="3"/>
  <c r="F11" i="3"/>
  <c r="F8" i="3"/>
  <c r="E11" i="3"/>
  <c r="D11" i="3"/>
  <c r="I10" i="3"/>
  <c r="H10" i="3"/>
  <c r="H8" i="3"/>
  <c r="G10" i="3"/>
  <c r="F10" i="3"/>
  <c r="E10" i="3"/>
  <c r="D10" i="3"/>
  <c r="D8" i="3"/>
  <c r="E8" i="3"/>
  <c r="B10" i="3"/>
  <c r="B11" i="3"/>
  <c r="I8" i="3"/>
  <c r="B8" i="3"/>
</calcChain>
</file>

<file path=xl/sharedStrings.xml><?xml version="1.0" encoding="utf-8"?>
<sst xmlns="http://schemas.openxmlformats.org/spreadsheetml/2006/main" count="45" uniqueCount="35">
  <si>
    <t>合計</t>
  </si>
  <si>
    <t>就職者</t>
  </si>
  <si>
    <t>死亡・不詳</t>
  </si>
  <si>
    <t>仕事に</t>
  </si>
  <si>
    <t>就いた者</t>
  </si>
  <si>
    <t>男</t>
  </si>
  <si>
    <t>女</t>
  </si>
  <si>
    <t>昼間</t>
  </si>
  <si>
    <t>夜間</t>
  </si>
  <si>
    <t>（単位：人）</t>
    <rPh sb="1" eb="3">
      <t>タンイ</t>
    </rPh>
    <rPh sb="4" eb="5">
      <t>ニン</t>
    </rPh>
    <phoneticPr fontId="3"/>
  </si>
  <si>
    <t>専修学校・</t>
    <rPh sb="0" eb="2">
      <t>センシュウ</t>
    </rPh>
    <rPh sb="2" eb="4">
      <t>ガッコウ</t>
    </rPh>
    <phoneticPr fontId="3"/>
  </si>
  <si>
    <t>一時的な</t>
    <rPh sb="0" eb="2">
      <t>イチジ</t>
    </rPh>
    <phoneticPr fontId="3"/>
  </si>
  <si>
    <t>外国の学校</t>
    <rPh sb="0" eb="2">
      <t>ガイコク</t>
    </rPh>
    <rPh sb="3" eb="5">
      <t>ガッコウ</t>
    </rPh>
    <phoneticPr fontId="3"/>
  </si>
  <si>
    <t>等入学者</t>
    <rPh sb="1" eb="4">
      <t>ニュウガクシャ</t>
    </rPh>
    <phoneticPr fontId="3"/>
  </si>
  <si>
    <t>注）京都市内に大学の学部等が所在する学生数を計上している。</t>
    <rPh sb="0" eb="1">
      <t>チュウ</t>
    </rPh>
    <rPh sb="22" eb="24">
      <t>ケイジョウ</t>
    </rPh>
    <phoneticPr fontId="3"/>
  </si>
  <si>
    <t>第１９－１表　学科系統別卒業後の状況（大学）</t>
    <rPh sb="0" eb="1">
      <t>ダイ</t>
    </rPh>
    <rPh sb="5" eb="6">
      <t>ヒョウ</t>
    </rPh>
    <rPh sb="7" eb="9">
      <t>ガッカ</t>
    </rPh>
    <rPh sb="9" eb="11">
      <t>ケイトウ</t>
    </rPh>
    <phoneticPr fontId="3"/>
  </si>
  <si>
    <t>大学院等
への進学者</t>
    <phoneticPr fontId="3"/>
  </si>
  <si>
    <t>臨床研修医（予定者を含む）</t>
    <phoneticPr fontId="3"/>
  </si>
  <si>
    <t>人文科学</t>
    <rPh sb="2" eb="4">
      <t>カガク</t>
    </rPh>
    <phoneticPr fontId="3"/>
  </si>
  <si>
    <t>社会科学</t>
    <rPh sb="2" eb="4">
      <t>カガク</t>
    </rPh>
    <phoneticPr fontId="3"/>
  </si>
  <si>
    <t>理　　学</t>
    <rPh sb="0" eb="1">
      <t>リ</t>
    </rPh>
    <rPh sb="3" eb="4">
      <t>ガク</t>
    </rPh>
    <phoneticPr fontId="3"/>
  </si>
  <si>
    <t>農　　学</t>
    <rPh sb="0" eb="1">
      <t>ノウ</t>
    </rPh>
    <rPh sb="3" eb="4">
      <t>ガク</t>
    </rPh>
    <phoneticPr fontId="3"/>
  </si>
  <si>
    <t>工　　学</t>
    <rPh sb="0" eb="1">
      <t>コウ</t>
    </rPh>
    <rPh sb="3" eb="4">
      <t>ガク</t>
    </rPh>
    <phoneticPr fontId="3"/>
  </si>
  <si>
    <t>保　　健</t>
    <rPh sb="0" eb="1">
      <t>タモツ</t>
    </rPh>
    <rPh sb="3" eb="4">
      <t>ケン</t>
    </rPh>
    <phoneticPr fontId="3"/>
  </si>
  <si>
    <t>教　　育</t>
    <rPh sb="0" eb="1">
      <t>キョウ</t>
    </rPh>
    <rPh sb="3" eb="4">
      <t>イク</t>
    </rPh>
    <phoneticPr fontId="3"/>
  </si>
  <si>
    <t>家　　政</t>
    <rPh sb="0" eb="1">
      <t>イエ</t>
    </rPh>
    <rPh sb="3" eb="4">
      <t>セイ</t>
    </rPh>
    <phoneticPr fontId="3"/>
  </si>
  <si>
    <t>芸　　術</t>
    <rPh sb="0" eb="1">
      <t>ゲイ</t>
    </rPh>
    <rPh sb="3" eb="4">
      <t>ジュツ</t>
    </rPh>
    <phoneticPr fontId="3"/>
  </si>
  <si>
    <t>そ の 他</t>
    <rPh sb="4" eb="5">
      <t>ホカ</t>
    </rPh>
    <phoneticPr fontId="3"/>
  </si>
  <si>
    <t>国　　立</t>
    <rPh sb="0" eb="1">
      <t>クニ</t>
    </rPh>
    <rPh sb="3" eb="4">
      <t>リツ</t>
    </rPh>
    <phoneticPr fontId="3"/>
  </si>
  <si>
    <t>公　　立</t>
    <rPh sb="0" eb="1">
      <t>コウ</t>
    </rPh>
    <rPh sb="3" eb="4">
      <t>リツ</t>
    </rPh>
    <phoneticPr fontId="3"/>
  </si>
  <si>
    <t>私　　立</t>
    <rPh sb="0" eb="1">
      <t>ワタシ</t>
    </rPh>
    <rPh sb="3" eb="4">
      <t>リツ</t>
    </rPh>
    <phoneticPr fontId="3"/>
  </si>
  <si>
    <t>左記
以外の者</t>
    <phoneticPr fontId="3"/>
  </si>
  <si>
    <t>男女別
設置者
学科系統</t>
    <rPh sb="0" eb="2">
      <t>ダンジョ</t>
    </rPh>
    <rPh sb="2" eb="3">
      <t>ベツ</t>
    </rPh>
    <rPh sb="4" eb="7">
      <t>セッチシャ</t>
    </rPh>
    <rPh sb="8" eb="10">
      <t>ガッカ</t>
    </rPh>
    <rPh sb="10" eb="12">
      <t>ケイトウ</t>
    </rPh>
    <phoneticPr fontId="3"/>
  </si>
  <si>
    <t>総数</t>
    <rPh sb="0" eb="2">
      <t>ソウスウ</t>
    </rPh>
    <phoneticPr fontId="3"/>
  </si>
  <si>
    <t>平成28年3月</t>
    <rPh sb="0" eb="2">
      <t>ヘイセイ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</si>
</sst>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;&quot;△ &quot;#,##0;&quot;－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9"/>
      <name val="ＭＳ 明朝"/>
      <family val="1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4" fillId="0" borderId="0" xfId="2" applyFont="1" applyAlignment="1"/>
    <xf numFmtId="38" fontId="4" fillId="0" borderId="1" xfId="2" applyFont="1" applyBorder="1" applyAlignment="1">
      <alignment horizontal="right"/>
    </xf>
    <xf numFmtId="38" fontId="4" fillId="0" borderId="2" xfId="2" applyFont="1" applyBorder="1" applyAlignment="1">
      <alignment horizontal="right" vertical="center"/>
    </xf>
    <xf numFmtId="38" fontId="4" fillId="0" borderId="3" xfId="2" applyFont="1" applyBorder="1" applyAlignment="1">
      <alignment horizontal="right" vertical="center"/>
    </xf>
    <xf numFmtId="38" fontId="4" fillId="0" borderId="0" xfId="2" applyFont="1" applyAlignment="1">
      <alignment horizontal="right" vertical="center"/>
    </xf>
    <xf numFmtId="38" fontId="4" fillId="0" borderId="0" xfId="2" applyFont="1" applyBorder="1" applyAlignment="1">
      <alignment vertical="center" shrinkToFit="1"/>
    </xf>
    <xf numFmtId="38" fontId="4" fillId="0" borderId="0" xfId="2" applyFont="1" applyFill="1" applyBorder="1" applyAlignment="1">
      <alignment vertical="center" shrinkToFit="1"/>
    </xf>
    <xf numFmtId="38" fontId="4" fillId="0" borderId="0" xfId="2" applyFont="1" applyFill="1" applyAlignment="1"/>
    <xf numFmtId="38" fontId="4" fillId="0" borderId="4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0" fontId="5" fillId="0" borderId="0" xfId="1" applyNumberFormat="1" applyFont="1" applyFill="1" applyAlignment="1" applyProtection="1"/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38" fontId="4" fillId="0" borderId="2" xfId="2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181" fontId="4" fillId="0" borderId="7" xfId="2" applyNumberFormat="1" applyFont="1" applyBorder="1" applyAlignment="1">
      <alignment vertical="center"/>
    </xf>
    <xf numFmtId="181" fontId="4" fillId="0" borderId="0" xfId="2" applyNumberFormat="1" applyFont="1" applyBorder="1" applyAlignment="1">
      <alignment vertical="center"/>
    </xf>
    <xf numFmtId="181" fontId="4" fillId="0" borderId="0" xfId="2" applyNumberFormat="1" applyFont="1" applyAlignment="1">
      <alignment vertical="center"/>
    </xf>
    <xf numFmtId="181" fontId="4" fillId="0" borderId="7" xfId="2" applyNumberFormat="1" applyFont="1" applyFill="1" applyBorder="1" applyAlignment="1">
      <alignment vertical="center"/>
    </xf>
    <xf numFmtId="181" fontId="4" fillId="0" borderId="0" xfId="2" applyNumberFormat="1" applyFont="1" applyFill="1" applyBorder="1" applyAlignment="1">
      <alignment vertical="center"/>
    </xf>
    <xf numFmtId="181" fontId="4" fillId="0" borderId="0" xfId="2" applyNumberFormat="1" applyFont="1" applyFill="1" applyAlignment="1">
      <alignment vertical="center"/>
    </xf>
    <xf numFmtId="38" fontId="4" fillId="0" borderId="0" xfId="2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 shrinkToFit="1"/>
    </xf>
    <xf numFmtId="38" fontId="4" fillId="0" borderId="0" xfId="2" applyFont="1" applyFill="1" applyBorder="1" applyAlignment="1">
      <alignment horizontal="center" vertical="center" shrinkToFit="1"/>
    </xf>
    <xf numFmtId="38" fontId="4" fillId="2" borderId="0" xfId="2" applyFont="1" applyFill="1" applyBorder="1" applyAlignment="1">
      <alignment vertical="center" shrinkToFit="1"/>
    </xf>
    <xf numFmtId="181" fontId="4" fillId="2" borderId="7" xfId="2" applyNumberFormat="1" applyFont="1" applyFill="1" applyBorder="1" applyAlignment="1">
      <alignment vertical="center"/>
    </xf>
    <xf numFmtId="181" fontId="4" fillId="2" borderId="0" xfId="2" applyNumberFormat="1" applyFont="1" applyFill="1" applyBorder="1" applyAlignment="1">
      <alignment vertical="center"/>
    </xf>
    <xf numFmtId="38" fontId="4" fillId="0" borderId="1" xfId="2" applyFont="1" applyFill="1" applyBorder="1" applyAlignment="1">
      <alignment vertical="center" shrinkToFit="1"/>
    </xf>
    <xf numFmtId="181" fontId="4" fillId="0" borderId="8" xfId="2" applyNumberFormat="1" applyFont="1" applyFill="1" applyBorder="1" applyAlignment="1">
      <alignment vertical="center"/>
    </xf>
    <xf numFmtId="181" fontId="4" fillId="0" borderId="1" xfId="2" applyNumberFormat="1" applyFont="1" applyFill="1" applyBorder="1" applyAlignment="1">
      <alignment vertical="center"/>
    </xf>
    <xf numFmtId="181" fontId="4" fillId="0" borderId="1" xfId="2" applyNumberFormat="1" applyFont="1" applyFill="1" applyBorder="1" applyAlignment="1">
      <alignment horizontal="right" vertical="center"/>
    </xf>
    <xf numFmtId="0" fontId="4" fillId="0" borderId="0" xfId="2" applyNumberFormat="1" applyFont="1" applyBorder="1" applyAlignment="1">
      <alignment horizontal="left" vertical="center" shrinkToFit="1"/>
    </xf>
    <xf numFmtId="38" fontId="4" fillId="0" borderId="3" xfId="2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 wrapText="1"/>
    </xf>
    <xf numFmtId="38" fontId="4" fillId="0" borderId="5" xfId="2" applyFont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 wrapText="1"/>
    </xf>
    <xf numFmtId="38" fontId="4" fillId="0" borderId="6" xfId="2" applyFont="1" applyBorder="1" applyAlignment="1">
      <alignment horizontal="center" vertical="center" wrapText="1"/>
    </xf>
    <xf numFmtId="38" fontId="4" fillId="0" borderId="9" xfId="2" applyFont="1" applyBorder="1" applyAlignment="1">
      <alignment horizontal="center" vertical="center" wrapText="1"/>
    </xf>
    <xf numFmtId="38" fontId="4" fillId="0" borderId="10" xfId="2" applyFont="1" applyBorder="1" applyAlignment="1">
      <alignment horizontal="center" vertical="center"/>
    </xf>
    <xf numFmtId="38" fontId="4" fillId="0" borderId="11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7"/>
  <sheetViews>
    <sheetView showGridLines="0" tabSelected="1" zoomScaleNormal="100" zoomScaleSheetLayoutView="100" workbookViewId="0">
      <selection activeCell="K4" sqref="K4"/>
    </sheetView>
  </sheetViews>
  <sheetFormatPr defaultRowHeight="13.5"/>
  <cols>
    <col min="1" max="1" width="17" style="1" customWidth="1"/>
    <col min="2" max="9" width="12" style="1" customWidth="1"/>
    <col min="10" max="16384" width="9" style="13"/>
  </cols>
  <sheetData>
    <row r="1" spans="1:9">
      <c r="A1" s="16" t="s">
        <v>15</v>
      </c>
      <c r="B1" s="12"/>
    </row>
    <row r="3" spans="1:9">
      <c r="A3" s="1" t="s">
        <v>9</v>
      </c>
      <c r="I3" s="2" t="s">
        <v>34</v>
      </c>
    </row>
    <row r="4" spans="1:9" s="14" customFormat="1">
      <c r="A4" s="46" t="s">
        <v>32</v>
      </c>
      <c r="B4" s="49" t="s">
        <v>0</v>
      </c>
      <c r="C4" s="41" t="s">
        <v>16</v>
      </c>
      <c r="D4" s="49" t="s">
        <v>1</v>
      </c>
      <c r="E4" s="41" t="s">
        <v>17</v>
      </c>
      <c r="F4" s="9" t="s">
        <v>10</v>
      </c>
      <c r="G4" s="17" t="s">
        <v>11</v>
      </c>
      <c r="H4" s="41" t="s">
        <v>31</v>
      </c>
      <c r="I4" s="38" t="s">
        <v>2</v>
      </c>
    </row>
    <row r="5" spans="1:9" s="14" customFormat="1">
      <c r="A5" s="47"/>
      <c r="B5" s="42"/>
      <c r="C5" s="42"/>
      <c r="D5" s="42"/>
      <c r="E5" s="44"/>
      <c r="F5" s="10" t="s">
        <v>12</v>
      </c>
      <c r="G5" s="18" t="s">
        <v>3</v>
      </c>
      <c r="H5" s="42"/>
      <c r="I5" s="39"/>
    </row>
    <row r="6" spans="1:9" s="14" customFormat="1">
      <c r="A6" s="48"/>
      <c r="B6" s="43"/>
      <c r="C6" s="43"/>
      <c r="D6" s="43"/>
      <c r="E6" s="45"/>
      <c r="F6" s="11" t="s">
        <v>13</v>
      </c>
      <c r="G6" s="19" t="s">
        <v>4</v>
      </c>
      <c r="H6" s="43"/>
      <c r="I6" s="40"/>
    </row>
    <row r="7" spans="1:9">
      <c r="A7" s="3"/>
      <c r="B7" s="4"/>
      <c r="C7" s="5"/>
      <c r="D7" s="5"/>
      <c r="E7" s="5"/>
      <c r="F7" s="5"/>
      <c r="G7" s="5"/>
      <c r="H7" s="5"/>
      <c r="I7" s="5"/>
    </row>
    <row r="8" spans="1:9">
      <c r="A8" s="37" t="s">
        <v>33</v>
      </c>
      <c r="B8" s="20">
        <f>SUM(C8:I8)</f>
        <v>29579</v>
      </c>
      <c r="C8" s="21">
        <f>SUM(C10:C11)</f>
        <v>3986</v>
      </c>
      <c r="D8" s="21">
        <f t="shared" ref="D8:I8" si="0">SUM(D10:D11)</f>
        <v>21372</v>
      </c>
      <c r="E8" s="21">
        <f t="shared" si="0"/>
        <v>204</v>
      </c>
      <c r="F8" s="21">
        <f t="shared" si="0"/>
        <v>380</v>
      </c>
      <c r="G8" s="21">
        <f t="shared" si="0"/>
        <v>706</v>
      </c>
      <c r="H8" s="21">
        <f t="shared" si="0"/>
        <v>2535</v>
      </c>
      <c r="I8" s="21">
        <f t="shared" si="0"/>
        <v>396</v>
      </c>
    </row>
    <row r="9" spans="1:9">
      <c r="A9" s="6"/>
      <c r="B9" s="20"/>
      <c r="C9" s="22"/>
      <c r="D9" s="22"/>
      <c r="E9" s="22"/>
      <c r="F9" s="22"/>
      <c r="G9" s="22"/>
      <c r="H9" s="22"/>
      <c r="I9" s="22"/>
    </row>
    <row r="10" spans="1:9">
      <c r="A10" s="26" t="s">
        <v>5</v>
      </c>
      <c r="B10" s="20">
        <f t="shared" ref="B10:B26" si="1">SUM(C10:I10)</f>
        <v>14861</v>
      </c>
      <c r="C10" s="21">
        <f>SUM(C30,C39)</f>
        <v>2911</v>
      </c>
      <c r="D10" s="21">
        <f t="shared" ref="D10:I10" si="2">SUM(D30,D39)</f>
        <v>9669</v>
      </c>
      <c r="E10" s="21">
        <f t="shared" si="2"/>
        <v>157</v>
      </c>
      <c r="F10" s="21">
        <f t="shared" si="2"/>
        <v>166</v>
      </c>
      <c r="G10" s="21">
        <f t="shared" si="2"/>
        <v>363</v>
      </c>
      <c r="H10" s="21">
        <f t="shared" si="2"/>
        <v>1336</v>
      </c>
      <c r="I10" s="21">
        <f t="shared" si="2"/>
        <v>259</v>
      </c>
    </row>
    <row r="11" spans="1:9">
      <c r="A11" s="26" t="s">
        <v>6</v>
      </c>
      <c r="B11" s="20">
        <f t="shared" si="1"/>
        <v>14718</v>
      </c>
      <c r="C11" s="21">
        <f>SUM(C31,C40)</f>
        <v>1075</v>
      </c>
      <c r="D11" s="21">
        <f t="shared" ref="C11:I15" si="3">SUM(D31,D40)</f>
        <v>11703</v>
      </c>
      <c r="E11" s="21">
        <f t="shared" si="3"/>
        <v>47</v>
      </c>
      <c r="F11" s="21">
        <f t="shared" si="3"/>
        <v>214</v>
      </c>
      <c r="G11" s="21">
        <f t="shared" si="3"/>
        <v>343</v>
      </c>
      <c r="H11" s="21">
        <f t="shared" si="3"/>
        <v>1199</v>
      </c>
      <c r="I11" s="21">
        <f t="shared" si="3"/>
        <v>137</v>
      </c>
    </row>
    <row r="12" spans="1:9">
      <c r="A12" s="6"/>
      <c r="B12" s="20"/>
      <c r="C12" s="21"/>
      <c r="D12" s="21"/>
      <c r="E12" s="21"/>
      <c r="F12" s="21"/>
      <c r="G12" s="21"/>
      <c r="H12" s="21"/>
      <c r="I12" s="21"/>
    </row>
    <row r="13" spans="1:9" s="15" customFormat="1">
      <c r="A13" s="27" t="s">
        <v>28</v>
      </c>
      <c r="B13" s="23">
        <f t="shared" si="1"/>
        <v>3913</v>
      </c>
      <c r="C13" s="24">
        <f t="shared" si="3"/>
        <v>2241</v>
      </c>
      <c r="D13" s="24">
        <f t="shared" si="3"/>
        <v>1307</v>
      </c>
      <c r="E13" s="24">
        <f t="shared" si="3"/>
        <v>100</v>
      </c>
      <c r="F13" s="24">
        <f t="shared" si="3"/>
        <v>12</v>
      </c>
      <c r="G13" s="24">
        <f t="shared" si="3"/>
        <v>43</v>
      </c>
      <c r="H13" s="24">
        <f t="shared" si="3"/>
        <v>185</v>
      </c>
      <c r="I13" s="24">
        <f t="shared" si="3"/>
        <v>25</v>
      </c>
    </row>
    <row r="14" spans="1:9" s="15" customFormat="1">
      <c r="A14" s="27" t="s">
        <v>29</v>
      </c>
      <c r="B14" s="23">
        <f t="shared" si="1"/>
        <v>809</v>
      </c>
      <c r="C14" s="24">
        <f t="shared" si="3"/>
        <v>162</v>
      </c>
      <c r="D14" s="24">
        <f t="shared" si="3"/>
        <v>448</v>
      </c>
      <c r="E14" s="24">
        <f t="shared" si="3"/>
        <v>104</v>
      </c>
      <c r="F14" s="24">
        <f t="shared" si="3"/>
        <v>11</v>
      </c>
      <c r="G14" s="24">
        <f t="shared" si="3"/>
        <v>2</v>
      </c>
      <c r="H14" s="24">
        <f t="shared" si="3"/>
        <v>71</v>
      </c>
      <c r="I14" s="24">
        <f t="shared" si="3"/>
        <v>11</v>
      </c>
    </row>
    <row r="15" spans="1:9" s="15" customFormat="1">
      <c r="A15" s="27" t="s">
        <v>30</v>
      </c>
      <c r="B15" s="23">
        <f t="shared" si="1"/>
        <v>24857</v>
      </c>
      <c r="C15" s="24">
        <f t="shared" si="3"/>
        <v>1583</v>
      </c>
      <c r="D15" s="24">
        <f t="shared" si="3"/>
        <v>19617</v>
      </c>
      <c r="E15" s="24">
        <f t="shared" si="3"/>
        <v>0</v>
      </c>
      <c r="F15" s="24">
        <f t="shared" si="3"/>
        <v>357</v>
      </c>
      <c r="G15" s="24">
        <f t="shared" si="3"/>
        <v>661</v>
      </c>
      <c r="H15" s="24">
        <f t="shared" si="3"/>
        <v>2279</v>
      </c>
      <c r="I15" s="24">
        <f t="shared" si="3"/>
        <v>360</v>
      </c>
    </row>
    <row r="16" spans="1:9" s="15" customFormat="1">
      <c r="A16" s="6"/>
      <c r="B16" s="23"/>
      <c r="C16" s="25"/>
      <c r="D16" s="25"/>
      <c r="E16" s="25"/>
      <c r="F16" s="25"/>
      <c r="G16" s="25"/>
      <c r="H16" s="25"/>
      <c r="I16" s="25"/>
    </row>
    <row r="17" spans="1:9" s="15" customFormat="1">
      <c r="A17" s="28" t="s">
        <v>18</v>
      </c>
      <c r="B17" s="23">
        <f t="shared" si="1"/>
        <v>8224</v>
      </c>
      <c r="C17" s="25">
        <v>508</v>
      </c>
      <c r="D17" s="25">
        <v>6211</v>
      </c>
      <c r="E17" s="25">
        <v>0</v>
      </c>
      <c r="F17" s="25">
        <v>181</v>
      </c>
      <c r="G17" s="25">
        <v>324</v>
      </c>
      <c r="H17" s="25">
        <v>914</v>
      </c>
      <c r="I17" s="25">
        <v>86</v>
      </c>
    </row>
    <row r="18" spans="1:9" s="15" customFormat="1">
      <c r="A18" s="28" t="s">
        <v>19</v>
      </c>
      <c r="B18" s="23">
        <f t="shared" si="1"/>
        <v>11531</v>
      </c>
      <c r="C18" s="25">
        <v>538</v>
      </c>
      <c r="D18" s="25">
        <v>9532</v>
      </c>
      <c r="E18" s="25">
        <v>0</v>
      </c>
      <c r="F18" s="25">
        <v>111</v>
      </c>
      <c r="G18" s="25">
        <v>222</v>
      </c>
      <c r="H18" s="25">
        <v>882</v>
      </c>
      <c r="I18" s="25">
        <v>246</v>
      </c>
    </row>
    <row r="19" spans="1:9" s="15" customFormat="1">
      <c r="A19" s="28" t="s">
        <v>20</v>
      </c>
      <c r="B19" s="23">
        <f t="shared" si="1"/>
        <v>437</v>
      </c>
      <c r="C19" s="25">
        <v>307</v>
      </c>
      <c r="D19" s="25">
        <v>98</v>
      </c>
      <c r="E19" s="25">
        <v>0</v>
      </c>
      <c r="F19" s="25">
        <v>2</v>
      </c>
      <c r="G19" s="25">
        <v>6</v>
      </c>
      <c r="H19" s="25">
        <v>22</v>
      </c>
      <c r="I19" s="25">
        <v>2</v>
      </c>
    </row>
    <row r="20" spans="1:9" s="15" customFormat="1">
      <c r="A20" s="28" t="s">
        <v>22</v>
      </c>
      <c r="B20" s="23">
        <f t="shared" si="1"/>
        <v>2498</v>
      </c>
      <c r="C20" s="25">
        <v>1663</v>
      </c>
      <c r="D20" s="25">
        <v>708</v>
      </c>
      <c r="E20" s="25">
        <v>0</v>
      </c>
      <c r="F20" s="25">
        <v>6</v>
      </c>
      <c r="G20" s="25">
        <v>10</v>
      </c>
      <c r="H20" s="25">
        <v>109</v>
      </c>
      <c r="I20" s="25">
        <v>2</v>
      </c>
    </row>
    <row r="21" spans="1:9" s="15" customFormat="1">
      <c r="A21" s="28" t="s">
        <v>21</v>
      </c>
      <c r="B21" s="23">
        <f t="shared" si="1"/>
        <v>445</v>
      </c>
      <c r="C21" s="25">
        <v>314</v>
      </c>
      <c r="D21" s="25">
        <v>116</v>
      </c>
      <c r="E21" s="25">
        <v>0</v>
      </c>
      <c r="F21" s="25">
        <v>1</v>
      </c>
      <c r="G21" s="25">
        <v>1</v>
      </c>
      <c r="H21" s="25">
        <v>12</v>
      </c>
      <c r="I21" s="25">
        <v>1</v>
      </c>
    </row>
    <row r="22" spans="1:9" s="15" customFormat="1">
      <c r="A22" s="28" t="s">
        <v>23</v>
      </c>
      <c r="B22" s="23">
        <f t="shared" si="1"/>
        <v>1608</v>
      </c>
      <c r="C22" s="25">
        <v>120</v>
      </c>
      <c r="D22" s="25">
        <v>1191</v>
      </c>
      <c r="E22" s="25">
        <v>204</v>
      </c>
      <c r="F22" s="25">
        <v>4</v>
      </c>
      <c r="G22" s="25">
        <v>3</v>
      </c>
      <c r="H22" s="25">
        <v>81</v>
      </c>
      <c r="I22" s="25">
        <v>5</v>
      </c>
    </row>
    <row r="23" spans="1:9" s="15" customFormat="1">
      <c r="A23" s="28" t="s">
        <v>25</v>
      </c>
      <c r="B23" s="23">
        <f t="shared" si="1"/>
        <v>593</v>
      </c>
      <c r="C23" s="25">
        <v>32</v>
      </c>
      <c r="D23" s="25">
        <v>518</v>
      </c>
      <c r="E23" s="25">
        <v>0</v>
      </c>
      <c r="F23" s="25">
        <v>5</v>
      </c>
      <c r="G23" s="25">
        <v>5</v>
      </c>
      <c r="H23" s="25">
        <v>33</v>
      </c>
      <c r="I23" s="25">
        <v>0</v>
      </c>
    </row>
    <row r="24" spans="1:9" s="15" customFormat="1">
      <c r="A24" s="28" t="s">
        <v>24</v>
      </c>
      <c r="B24" s="23">
        <f t="shared" si="1"/>
        <v>1203</v>
      </c>
      <c r="C24" s="25">
        <v>117</v>
      </c>
      <c r="D24" s="25">
        <v>934</v>
      </c>
      <c r="E24" s="25">
        <v>0</v>
      </c>
      <c r="F24" s="25">
        <v>15</v>
      </c>
      <c r="G24" s="25">
        <v>71</v>
      </c>
      <c r="H24" s="25">
        <v>63</v>
      </c>
      <c r="I24" s="25">
        <v>3</v>
      </c>
    </row>
    <row r="25" spans="1:9" s="15" customFormat="1">
      <c r="A25" s="28" t="s">
        <v>26</v>
      </c>
      <c r="B25" s="23">
        <f t="shared" si="1"/>
        <v>1447</v>
      </c>
      <c r="C25" s="25">
        <v>130</v>
      </c>
      <c r="D25" s="25">
        <v>948</v>
      </c>
      <c r="E25" s="25">
        <v>0</v>
      </c>
      <c r="F25" s="25">
        <v>29</v>
      </c>
      <c r="G25" s="25">
        <v>28</v>
      </c>
      <c r="H25" s="25">
        <v>289</v>
      </c>
      <c r="I25" s="25">
        <v>23</v>
      </c>
    </row>
    <row r="26" spans="1:9" s="15" customFormat="1">
      <c r="A26" s="28" t="s">
        <v>27</v>
      </c>
      <c r="B26" s="23">
        <f t="shared" si="1"/>
        <v>1593</v>
      </c>
      <c r="C26" s="25">
        <v>257</v>
      </c>
      <c r="D26" s="25">
        <v>1116</v>
      </c>
      <c r="E26" s="25">
        <v>0</v>
      </c>
      <c r="F26" s="25">
        <v>26</v>
      </c>
      <c r="G26" s="25">
        <v>36</v>
      </c>
      <c r="H26" s="25">
        <v>130</v>
      </c>
      <c r="I26" s="25">
        <v>28</v>
      </c>
    </row>
    <row r="27" spans="1:9" s="15" customFormat="1">
      <c r="A27" s="6"/>
      <c r="B27" s="23"/>
      <c r="C27" s="25"/>
      <c r="D27" s="25"/>
      <c r="E27" s="25"/>
      <c r="F27" s="25"/>
      <c r="G27" s="25"/>
      <c r="H27" s="25"/>
      <c r="I27" s="25"/>
    </row>
    <row r="28" spans="1:9" s="15" customFormat="1">
      <c r="A28" s="30" t="s">
        <v>7</v>
      </c>
      <c r="B28" s="31">
        <f>SUM(B30:B31)</f>
        <v>29410</v>
      </c>
      <c r="C28" s="32">
        <f>SUM(C30:C31)</f>
        <v>3972</v>
      </c>
      <c r="D28" s="32">
        <f t="shared" ref="D28:I28" si="4">SUM(D30:D31)</f>
        <v>21238</v>
      </c>
      <c r="E28" s="32">
        <f t="shared" si="4"/>
        <v>204</v>
      </c>
      <c r="F28" s="32">
        <f t="shared" si="4"/>
        <v>379</v>
      </c>
      <c r="G28" s="32">
        <f t="shared" si="4"/>
        <v>705</v>
      </c>
      <c r="H28" s="32">
        <f t="shared" si="4"/>
        <v>2521</v>
      </c>
      <c r="I28" s="32">
        <f t="shared" si="4"/>
        <v>391</v>
      </c>
    </row>
    <row r="29" spans="1:9" s="15" customFormat="1">
      <c r="A29" s="7"/>
      <c r="B29" s="23"/>
      <c r="C29" s="25"/>
      <c r="D29" s="25"/>
      <c r="E29" s="25"/>
      <c r="F29" s="25"/>
      <c r="G29" s="25"/>
      <c r="H29" s="25"/>
      <c r="I29" s="25"/>
    </row>
    <row r="30" spans="1:9" s="15" customFormat="1">
      <c r="A30" s="29" t="s">
        <v>5</v>
      </c>
      <c r="B30" s="23">
        <f>SUM(C30:I30)</f>
        <v>14748</v>
      </c>
      <c r="C30" s="24">
        <v>2898</v>
      </c>
      <c r="D30" s="24">
        <v>9586</v>
      </c>
      <c r="E30" s="24">
        <v>157</v>
      </c>
      <c r="F30" s="24">
        <v>166</v>
      </c>
      <c r="G30" s="24">
        <v>362</v>
      </c>
      <c r="H30" s="24">
        <v>1324</v>
      </c>
      <c r="I30" s="24">
        <v>255</v>
      </c>
    </row>
    <row r="31" spans="1:9" s="15" customFormat="1">
      <c r="A31" s="29" t="s">
        <v>6</v>
      </c>
      <c r="B31" s="23">
        <f>SUM(C31:I31)</f>
        <v>14662</v>
      </c>
      <c r="C31" s="24">
        <v>1074</v>
      </c>
      <c r="D31" s="24">
        <v>11652</v>
      </c>
      <c r="E31" s="24">
        <v>47</v>
      </c>
      <c r="F31" s="24">
        <v>213</v>
      </c>
      <c r="G31" s="24">
        <v>343</v>
      </c>
      <c r="H31" s="24">
        <v>1197</v>
      </c>
      <c r="I31" s="24">
        <v>136</v>
      </c>
    </row>
    <row r="32" spans="1:9" s="15" customFormat="1">
      <c r="A32" s="29"/>
      <c r="B32" s="23"/>
      <c r="C32" s="24"/>
      <c r="D32" s="24"/>
      <c r="E32" s="24"/>
      <c r="F32" s="24"/>
      <c r="G32" s="24"/>
      <c r="H32" s="24"/>
      <c r="I32" s="24"/>
    </row>
    <row r="33" spans="1:9" s="15" customFormat="1">
      <c r="A33" s="27" t="s">
        <v>28</v>
      </c>
      <c r="B33" s="23">
        <f>SUM(C33:I33)</f>
        <v>3874</v>
      </c>
      <c r="C33" s="24">
        <v>2227</v>
      </c>
      <c r="D33" s="24">
        <v>1293</v>
      </c>
      <c r="E33" s="24">
        <v>100</v>
      </c>
      <c r="F33" s="24">
        <v>12</v>
      </c>
      <c r="G33" s="24">
        <v>43</v>
      </c>
      <c r="H33" s="24">
        <v>175</v>
      </c>
      <c r="I33" s="24">
        <v>24</v>
      </c>
    </row>
    <row r="34" spans="1:9" s="15" customFormat="1">
      <c r="A34" s="27" t="s">
        <v>29</v>
      </c>
      <c r="B34" s="23">
        <f>SUM(C34:I34)</f>
        <v>809</v>
      </c>
      <c r="C34" s="24">
        <v>162</v>
      </c>
      <c r="D34" s="24">
        <v>448</v>
      </c>
      <c r="E34" s="24">
        <v>104</v>
      </c>
      <c r="F34" s="24">
        <v>11</v>
      </c>
      <c r="G34" s="24">
        <v>2</v>
      </c>
      <c r="H34" s="24">
        <v>71</v>
      </c>
      <c r="I34" s="24">
        <v>11</v>
      </c>
    </row>
    <row r="35" spans="1:9" s="15" customFormat="1">
      <c r="A35" s="27" t="s">
        <v>30</v>
      </c>
      <c r="B35" s="23">
        <f>SUM(C35:I35)</f>
        <v>24727</v>
      </c>
      <c r="C35" s="24">
        <v>1583</v>
      </c>
      <c r="D35" s="24">
        <v>19497</v>
      </c>
      <c r="E35" s="24">
        <v>0</v>
      </c>
      <c r="F35" s="24">
        <v>356</v>
      </c>
      <c r="G35" s="24">
        <v>660</v>
      </c>
      <c r="H35" s="24">
        <v>2275</v>
      </c>
      <c r="I35" s="24">
        <v>356</v>
      </c>
    </row>
    <row r="36" spans="1:9" s="15" customFormat="1">
      <c r="A36" s="7"/>
      <c r="B36" s="23"/>
      <c r="C36" s="24"/>
      <c r="D36" s="24"/>
      <c r="E36" s="24"/>
      <c r="F36" s="24"/>
      <c r="G36" s="24"/>
      <c r="H36" s="24"/>
      <c r="I36" s="24"/>
    </row>
    <row r="37" spans="1:9" s="15" customFormat="1">
      <c r="A37" s="30" t="s">
        <v>8</v>
      </c>
      <c r="B37" s="31">
        <f>SUM(B39:B40)</f>
        <v>169</v>
      </c>
      <c r="C37" s="32">
        <f t="shared" ref="C37:I37" si="5">SUM(C39:C40)</f>
        <v>14</v>
      </c>
      <c r="D37" s="32">
        <f t="shared" si="5"/>
        <v>134</v>
      </c>
      <c r="E37" s="32">
        <f t="shared" si="5"/>
        <v>0</v>
      </c>
      <c r="F37" s="32">
        <f t="shared" si="5"/>
        <v>1</v>
      </c>
      <c r="G37" s="32">
        <f t="shared" si="5"/>
        <v>1</v>
      </c>
      <c r="H37" s="32">
        <f t="shared" si="5"/>
        <v>14</v>
      </c>
      <c r="I37" s="32">
        <f t="shared" si="5"/>
        <v>5</v>
      </c>
    </row>
    <row r="38" spans="1:9" s="15" customFormat="1">
      <c r="A38" s="7"/>
      <c r="B38" s="23"/>
      <c r="C38" s="25"/>
      <c r="D38" s="25"/>
      <c r="E38" s="25"/>
      <c r="F38" s="25"/>
      <c r="G38" s="25"/>
      <c r="H38" s="25"/>
      <c r="I38" s="25"/>
    </row>
    <row r="39" spans="1:9" s="15" customFormat="1">
      <c r="A39" s="29" t="s">
        <v>5</v>
      </c>
      <c r="B39" s="23">
        <f>SUM(C39:I39)</f>
        <v>113</v>
      </c>
      <c r="C39" s="24">
        <v>13</v>
      </c>
      <c r="D39" s="24">
        <v>83</v>
      </c>
      <c r="E39" s="24">
        <v>0</v>
      </c>
      <c r="F39" s="24">
        <v>0</v>
      </c>
      <c r="G39" s="24">
        <v>1</v>
      </c>
      <c r="H39" s="24">
        <v>12</v>
      </c>
      <c r="I39" s="24">
        <v>4</v>
      </c>
    </row>
    <row r="40" spans="1:9" s="15" customFormat="1">
      <c r="A40" s="29" t="s">
        <v>6</v>
      </c>
      <c r="B40" s="23">
        <f>SUM(C40:I40)</f>
        <v>56</v>
      </c>
      <c r="C40" s="24">
        <v>1</v>
      </c>
      <c r="D40" s="24">
        <v>51</v>
      </c>
      <c r="E40" s="24">
        <v>0</v>
      </c>
      <c r="F40" s="24">
        <v>1</v>
      </c>
      <c r="G40" s="24">
        <v>0</v>
      </c>
      <c r="H40" s="24">
        <v>2</v>
      </c>
      <c r="I40" s="24">
        <v>1</v>
      </c>
    </row>
    <row r="41" spans="1:9" s="15" customFormat="1">
      <c r="A41" s="7"/>
      <c r="B41" s="23"/>
      <c r="C41" s="24"/>
      <c r="D41" s="24"/>
      <c r="E41" s="24"/>
      <c r="F41" s="24"/>
      <c r="G41" s="24"/>
      <c r="H41" s="24"/>
      <c r="I41" s="24"/>
    </row>
    <row r="42" spans="1:9" s="15" customFormat="1">
      <c r="A42" s="27" t="s">
        <v>28</v>
      </c>
      <c r="B42" s="23">
        <f>SUM(C42:I42)</f>
        <v>39</v>
      </c>
      <c r="C42" s="24">
        <v>14</v>
      </c>
      <c r="D42" s="24">
        <v>14</v>
      </c>
      <c r="E42" s="24">
        <v>0</v>
      </c>
      <c r="F42" s="24">
        <v>0</v>
      </c>
      <c r="G42" s="24">
        <v>0</v>
      </c>
      <c r="H42" s="24">
        <v>10</v>
      </c>
      <c r="I42" s="24">
        <v>1</v>
      </c>
    </row>
    <row r="43" spans="1:9" s="15" customFormat="1">
      <c r="A43" s="27" t="s">
        <v>29</v>
      </c>
      <c r="B43" s="23">
        <f>SUM(C43:I43)</f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</row>
    <row r="44" spans="1:9" s="15" customFormat="1">
      <c r="A44" s="27" t="s">
        <v>30</v>
      </c>
      <c r="B44" s="23">
        <f>SUM(C44:I44)</f>
        <v>130</v>
      </c>
      <c r="C44" s="24">
        <v>0</v>
      </c>
      <c r="D44" s="24">
        <v>120</v>
      </c>
      <c r="E44" s="24">
        <v>0</v>
      </c>
      <c r="F44" s="24">
        <v>1</v>
      </c>
      <c r="G44" s="24">
        <v>1</v>
      </c>
      <c r="H44" s="24">
        <v>4</v>
      </c>
      <c r="I44" s="24">
        <v>4</v>
      </c>
    </row>
    <row r="45" spans="1:9" s="15" customFormat="1">
      <c r="A45" s="33"/>
      <c r="B45" s="34"/>
      <c r="C45" s="35"/>
      <c r="D45" s="35"/>
      <c r="E45" s="35"/>
      <c r="F45" s="36"/>
      <c r="G45" s="35"/>
      <c r="H45" s="35"/>
      <c r="I45" s="35"/>
    </row>
    <row r="46" spans="1:9" s="15" customFormat="1">
      <c r="A46" s="8" t="s">
        <v>14</v>
      </c>
      <c r="B46" s="8"/>
      <c r="C46" s="8"/>
      <c r="D46" s="8"/>
      <c r="E46" s="8"/>
      <c r="F46" s="8"/>
      <c r="G46" s="8"/>
      <c r="H46" s="8"/>
      <c r="I46" s="8"/>
    </row>
    <row r="47" spans="1:9" s="15" customFormat="1">
      <c r="A47" s="8"/>
      <c r="B47" s="8"/>
      <c r="C47" s="8"/>
      <c r="D47" s="8"/>
      <c r="E47" s="8"/>
      <c r="F47" s="8"/>
      <c r="G47" s="8"/>
      <c r="H47" s="8"/>
      <c r="I47" s="8"/>
    </row>
  </sheetData>
  <mergeCells count="7">
    <mergeCell ref="I4:I6"/>
    <mergeCell ref="C4:C6"/>
    <mergeCell ref="E4:E6"/>
    <mergeCell ref="A4:A6"/>
    <mergeCell ref="B4:B6"/>
    <mergeCell ref="D4:D6"/>
    <mergeCell ref="H4:H6"/>
  </mergeCells>
  <phoneticPr fontId="3"/>
  <pageMargins left="0.62" right="0.39" top="0.57999999999999996" bottom="0.64" header="0.51200000000000001" footer="0.51200000000000001"/>
  <pageSetup paperSize="9" scale="83" orientation="portrait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</vt:lpstr>
      <vt:lpstr>'19-1'!Print_Area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2011-05-27T07:19:00Z</cp:lastPrinted>
  <dcterms:created xsi:type="dcterms:W3CDTF">2008-10-23T05:38:57Z</dcterms:created>
  <dcterms:modified xsi:type="dcterms:W3CDTF">2017-07-05T05:37:06Z</dcterms:modified>
</cp:coreProperties>
</file>