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115" activeTab="0"/>
  </bookViews>
  <sheets>
    <sheet name="23" sheetId="1" r:id="rId1"/>
  </sheets>
  <definedNames>
    <definedName name="_xlnm.Print_Area" localSheetId="0">'23'!$A$1:$R$72</definedName>
  </definedNames>
  <calcPr fullCalcOnLoad="1"/>
</workbook>
</file>

<file path=xl/sharedStrings.xml><?xml version="1.0" encoding="utf-8"?>
<sst xmlns="http://schemas.openxmlformats.org/spreadsheetml/2006/main" count="98" uniqueCount="36">
  <si>
    <t>（単位：人）</t>
  </si>
  <si>
    <t>総数</t>
  </si>
  <si>
    <t>人文科学</t>
  </si>
  <si>
    <t>社会科学</t>
  </si>
  <si>
    <t>男</t>
  </si>
  <si>
    <t>女</t>
  </si>
  <si>
    <t>国費留学</t>
  </si>
  <si>
    <t>私費留学</t>
  </si>
  <si>
    <t>その他</t>
  </si>
  <si>
    <t>専攻科・
別科</t>
  </si>
  <si>
    <t>聴講生・
研究生等</t>
  </si>
  <si>
    <t>保健
（医・歯）</t>
  </si>
  <si>
    <t>保健（医・
歯除く）</t>
  </si>
  <si>
    <t>家政</t>
  </si>
  <si>
    <t>教育</t>
  </si>
  <si>
    <t>芸術</t>
  </si>
  <si>
    <t>その他</t>
  </si>
  <si>
    <t>　３）その他の学生とは，留学生以外の全ての外国人学生である。</t>
  </si>
  <si>
    <t>　４）学生数は，京都市内に大学の本部が所在するものについて計上している。</t>
  </si>
  <si>
    <t>理学</t>
  </si>
  <si>
    <t>工学</t>
  </si>
  <si>
    <t>農学</t>
  </si>
  <si>
    <t>総数</t>
  </si>
  <si>
    <t>総数　平成２１年度</t>
  </si>
  <si>
    <t>総　数</t>
  </si>
  <si>
    <t>区　　分</t>
  </si>
  <si>
    <t>各年度5月1日</t>
  </si>
  <si>
    <t>総数　平成２２年度</t>
  </si>
  <si>
    <t>国　　立</t>
  </si>
  <si>
    <t>公　　立</t>
  </si>
  <si>
    <t>私　　立</t>
  </si>
  <si>
    <t>注１）国費留学の学生とは，日本政府から奨学金を支給されている留学生である。</t>
  </si>
  <si>
    <t>第２３表  学科系統別外国人学生数（大学院）</t>
  </si>
  <si>
    <t>学科系統</t>
  </si>
  <si>
    <t>学科系統（続き）</t>
  </si>
  <si>
    <t>　２）私費留学の学生とは，国費以外の留学生（自費による者のほか，都道府県又は本国から奨学金を支給されている者等）である。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</si>
</sst>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;[Red]\-0\ "/>
    <numFmt numFmtId="179" formatCode="#,##0_ ;[Red]\-#,##0\ "/>
    <numFmt numFmtId="180" formatCode="0_ "/>
    <numFmt numFmtId="181" formatCode="#,##0;&quot;△ &quot;#,##0;&quot;－&quot;"/>
  </numFmts>
  <fonts count="24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10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3" fontId="5" fillId="0" borderId="0" xfId="61" applyNumberFormat="1" applyFont="1" applyBorder="1" applyAlignment="1">
      <alignment horizontal="right" vertical="center"/>
      <protection/>
    </xf>
    <xf numFmtId="3" fontId="5" fillId="0" borderId="0" xfId="61" applyNumberFormat="1" applyFont="1" applyAlignment="1">
      <alignment horizontal="right" vertical="center"/>
      <protection/>
    </xf>
    <xf numFmtId="0" fontId="5" fillId="0" borderId="12" xfId="61" applyFont="1" applyBorder="1" applyAlignment="1">
      <alignment horizontal="center" vertical="center"/>
      <protection/>
    </xf>
    <xf numFmtId="181" fontId="6" fillId="24" borderId="0" xfId="61" applyNumberFormat="1" applyFont="1" applyFill="1" applyBorder="1" applyAlignment="1">
      <alignment horizontal="right" vertical="center"/>
      <protection/>
    </xf>
    <xf numFmtId="181" fontId="6" fillId="0" borderId="0" xfId="61" applyNumberFormat="1" applyFont="1" applyFill="1" applyBorder="1" applyAlignment="1">
      <alignment horizontal="right" vertical="center"/>
      <protection/>
    </xf>
    <xf numFmtId="181" fontId="6" fillId="0" borderId="13" xfId="61" applyNumberFormat="1" applyFont="1" applyFill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181" fontId="5" fillId="0" borderId="0" xfId="61" applyNumberFormat="1" applyFont="1" applyAlignment="1">
      <alignment vertical="center"/>
      <protection/>
    </xf>
    <xf numFmtId="0" fontId="5" fillId="24" borderId="0" xfId="61" applyFont="1" applyFill="1" applyBorder="1" applyAlignment="1">
      <alignment vertical="center"/>
      <protection/>
    </xf>
    <xf numFmtId="0" fontId="5" fillId="24" borderId="18" xfId="61" applyFont="1" applyFill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21" xfId="61" applyFont="1" applyBorder="1" applyAlignment="1">
      <alignment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 13外国人大学生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A1" sqref="A1"/>
    </sheetView>
  </sheetViews>
  <sheetFormatPr defaultColWidth="5.625" defaultRowHeight="13.5"/>
  <cols>
    <col min="1" max="1" width="8.75390625" style="11" customWidth="1"/>
    <col min="2" max="2" width="15.00390625" style="11" customWidth="1"/>
    <col min="3" max="8" width="7.125" style="11" customWidth="1"/>
    <col min="9" max="18" width="6.375" style="11" customWidth="1"/>
    <col min="19" max="16384" width="5.625" style="11" customWidth="1"/>
  </cols>
  <sheetData>
    <row r="1" ht="16.5" customHeight="1">
      <c r="A1" s="10" t="s">
        <v>32</v>
      </c>
    </row>
    <row r="2" ht="13.5">
      <c r="A2" s="12"/>
    </row>
    <row r="3" spans="1:18" ht="16.5" customHeight="1">
      <c r="A3" s="13" t="s">
        <v>0</v>
      </c>
      <c r="R3" s="28" t="s">
        <v>26</v>
      </c>
    </row>
    <row r="4" spans="1:18" ht="15.75" customHeight="1">
      <c r="A4" s="42" t="s">
        <v>25</v>
      </c>
      <c r="B4" s="30"/>
      <c r="C4" s="29" t="s">
        <v>24</v>
      </c>
      <c r="D4" s="42"/>
      <c r="E4" s="30"/>
      <c r="F4" s="14" t="s">
        <v>33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28.5" customHeight="1">
      <c r="A5" s="44"/>
      <c r="B5" s="45"/>
      <c r="C5" s="31"/>
      <c r="D5" s="43"/>
      <c r="E5" s="32"/>
      <c r="F5" s="46" t="s">
        <v>1</v>
      </c>
      <c r="G5" s="47"/>
      <c r="H5" s="48"/>
      <c r="I5" s="29" t="s">
        <v>2</v>
      </c>
      <c r="J5" s="30"/>
      <c r="K5" s="29" t="s">
        <v>3</v>
      </c>
      <c r="L5" s="30"/>
      <c r="M5" s="29" t="s">
        <v>19</v>
      </c>
      <c r="N5" s="30"/>
      <c r="O5" s="29" t="s">
        <v>20</v>
      </c>
      <c r="P5" s="30"/>
      <c r="Q5" s="29" t="s">
        <v>21</v>
      </c>
      <c r="R5" s="42"/>
    </row>
    <row r="6" spans="1:18" ht="15" customHeight="1">
      <c r="A6" s="44"/>
      <c r="B6" s="45"/>
      <c r="C6" s="29" t="s">
        <v>22</v>
      </c>
      <c r="D6" s="1"/>
      <c r="E6" s="2"/>
      <c r="F6" s="29" t="s">
        <v>22</v>
      </c>
      <c r="G6" s="1"/>
      <c r="H6" s="2"/>
      <c r="I6" s="31"/>
      <c r="J6" s="32"/>
      <c r="K6" s="31"/>
      <c r="L6" s="32"/>
      <c r="M6" s="31"/>
      <c r="N6" s="32"/>
      <c r="O6" s="31"/>
      <c r="P6" s="32"/>
      <c r="Q6" s="31"/>
      <c r="R6" s="43"/>
    </row>
    <row r="7" spans="1:18" ht="15.75" customHeight="1">
      <c r="A7" s="43"/>
      <c r="B7" s="32"/>
      <c r="C7" s="31"/>
      <c r="D7" s="16" t="s">
        <v>4</v>
      </c>
      <c r="E7" s="5" t="s">
        <v>5</v>
      </c>
      <c r="F7" s="31"/>
      <c r="G7" s="16" t="s">
        <v>4</v>
      </c>
      <c r="H7" s="5" t="s">
        <v>5</v>
      </c>
      <c r="I7" s="16" t="s">
        <v>4</v>
      </c>
      <c r="J7" s="16" t="s">
        <v>5</v>
      </c>
      <c r="K7" s="16" t="s">
        <v>4</v>
      </c>
      <c r="L7" s="16" t="s">
        <v>5</v>
      </c>
      <c r="M7" s="16" t="s">
        <v>4</v>
      </c>
      <c r="N7" s="16" t="s">
        <v>5</v>
      </c>
      <c r="O7" s="16" t="s">
        <v>4</v>
      </c>
      <c r="P7" s="16" t="s">
        <v>5</v>
      </c>
      <c r="Q7" s="16" t="s">
        <v>4</v>
      </c>
      <c r="R7" s="5" t="s">
        <v>5</v>
      </c>
    </row>
    <row r="8" spans="1:18" s="4" customFormat="1" ht="14.25" customHeight="1">
      <c r="A8" s="17"/>
      <c r="B8" s="1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4" customFormat="1" ht="13.5">
      <c r="A9" s="17" t="s">
        <v>27</v>
      </c>
      <c r="B9" s="19"/>
      <c r="C9" s="9">
        <f>SUM(C11:C13)</f>
        <v>2705</v>
      </c>
      <c r="D9" s="9">
        <f aca="true" t="shared" si="0" ref="D9:R9">SUM(D11:D13)</f>
        <v>1339</v>
      </c>
      <c r="E9" s="9">
        <f t="shared" si="0"/>
        <v>1366</v>
      </c>
      <c r="F9" s="9">
        <f t="shared" si="0"/>
        <v>2349</v>
      </c>
      <c r="G9" s="9">
        <f t="shared" si="0"/>
        <v>1174</v>
      </c>
      <c r="H9" s="9">
        <f t="shared" si="0"/>
        <v>1175</v>
      </c>
      <c r="I9" s="9">
        <f t="shared" si="0"/>
        <v>120</v>
      </c>
      <c r="J9" s="9">
        <f t="shared" si="0"/>
        <v>167</v>
      </c>
      <c r="K9" s="9">
        <f t="shared" si="0"/>
        <v>268</v>
      </c>
      <c r="L9" s="9">
        <f t="shared" si="0"/>
        <v>371</v>
      </c>
      <c r="M9" s="9">
        <f t="shared" si="0"/>
        <v>40</v>
      </c>
      <c r="N9" s="9">
        <f t="shared" si="0"/>
        <v>20</v>
      </c>
      <c r="O9" s="9">
        <f t="shared" si="0"/>
        <v>412</v>
      </c>
      <c r="P9" s="9">
        <f t="shared" si="0"/>
        <v>183</v>
      </c>
      <c r="Q9" s="9">
        <f t="shared" si="0"/>
        <v>60</v>
      </c>
      <c r="R9" s="9">
        <f t="shared" si="0"/>
        <v>53</v>
      </c>
    </row>
    <row r="10" spans="1:18" ht="13.5">
      <c r="A10" s="17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3.5">
      <c r="A11" s="17"/>
      <c r="B11" s="19" t="s">
        <v>28</v>
      </c>
      <c r="C11" s="7">
        <f>F11+O43+P43+Q43+R43</f>
        <v>1371</v>
      </c>
      <c r="D11" s="9">
        <f aca="true" t="shared" si="1" ref="D11:E13">G11+O43+Q43</f>
        <v>770</v>
      </c>
      <c r="E11" s="9">
        <f t="shared" si="1"/>
        <v>601</v>
      </c>
      <c r="F11" s="9">
        <f>G11+H11</f>
        <v>1184</v>
      </c>
      <c r="G11" s="7">
        <v>677</v>
      </c>
      <c r="H11" s="7">
        <v>507</v>
      </c>
      <c r="I11" s="7">
        <v>20</v>
      </c>
      <c r="J11" s="7">
        <v>33</v>
      </c>
      <c r="K11" s="7">
        <v>85</v>
      </c>
      <c r="L11" s="7">
        <v>83</v>
      </c>
      <c r="M11" s="7">
        <v>40</v>
      </c>
      <c r="N11" s="7">
        <v>20</v>
      </c>
      <c r="O11" s="7">
        <v>340</v>
      </c>
      <c r="P11" s="7">
        <v>143</v>
      </c>
      <c r="Q11" s="7">
        <v>57</v>
      </c>
      <c r="R11" s="7">
        <v>47</v>
      </c>
    </row>
    <row r="12" spans="1:18" ht="13.5" customHeight="1">
      <c r="A12" s="17"/>
      <c r="B12" s="19" t="s">
        <v>29</v>
      </c>
      <c r="C12" s="7">
        <f>F12+O44+P44+Q44+R44</f>
        <v>71</v>
      </c>
      <c r="D12" s="9">
        <f t="shared" si="1"/>
        <v>27</v>
      </c>
      <c r="E12" s="9">
        <f t="shared" si="1"/>
        <v>44</v>
      </c>
      <c r="F12" s="9">
        <f>G12+H12</f>
        <v>60</v>
      </c>
      <c r="G12" s="7">
        <v>23</v>
      </c>
      <c r="H12" s="7">
        <v>37</v>
      </c>
      <c r="I12" s="7">
        <v>1</v>
      </c>
      <c r="J12" s="7">
        <v>3</v>
      </c>
      <c r="K12" s="7">
        <v>1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3</v>
      </c>
      <c r="R12" s="7">
        <v>6</v>
      </c>
    </row>
    <row r="13" spans="1:18" ht="13.5">
      <c r="A13" s="17"/>
      <c r="B13" s="19" t="s">
        <v>30</v>
      </c>
      <c r="C13" s="7">
        <f>F13+O45+P45+Q45+R45</f>
        <v>1263</v>
      </c>
      <c r="D13" s="9">
        <f t="shared" si="1"/>
        <v>542</v>
      </c>
      <c r="E13" s="9">
        <f t="shared" si="1"/>
        <v>721</v>
      </c>
      <c r="F13" s="9">
        <f>G13+H13</f>
        <v>1105</v>
      </c>
      <c r="G13" s="7">
        <v>474</v>
      </c>
      <c r="H13" s="7">
        <v>631</v>
      </c>
      <c r="I13" s="7">
        <v>99</v>
      </c>
      <c r="J13" s="7">
        <v>131</v>
      </c>
      <c r="K13" s="7">
        <v>182</v>
      </c>
      <c r="L13" s="7">
        <v>287</v>
      </c>
      <c r="M13" s="7">
        <v>0</v>
      </c>
      <c r="N13" s="7">
        <v>0</v>
      </c>
      <c r="O13" s="7">
        <v>72</v>
      </c>
      <c r="P13" s="7">
        <v>40</v>
      </c>
      <c r="Q13" s="7">
        <v>0</v>
      </c>
      <c r="R13" s="7">
        <v>0</v>
      </c>
    </row>
    <row r="14" spans="1:18" ht="13.5">
      <c r="A14" s="17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3.5">
      <c r="A15" s="21" t="s">
        <v>6</v>
      </c>
      <c r="B15" s="22" t="s">
        <v>1</v>
      </c>
      <c r="C15" s="6">
        <f>SUM(C17:C19)</f>
        <v>719</v>
      </c>
      <c r="D15" s="6">
        <f aca="true" t="shared" si="2" ref="D15:R15">SUM(D17:D19)</f>
        <v>429</v>
      </c>
      <c r="E15" s="6">
        <f t="shared" si="2"/>
        <v>290</v>
      </c>
      <c r="F15" s="6">
        <f t="shared" si="2"/>
        <v>631</v>
      </c>
      <c r="G15" s="6">
        <f t="shared" si="2"/>
        <v>388</v>
      </c>
      <c r="H15" s="6">
        <f t="shared" si="2"/>
        <v>243</v>
      </c>
      <c r="I15" s="6">
        <f t="shared" si="2"/>
        <v>22</v>
      </c>
      <c r="J15" s="6">
        <f t="shared" si="2"/>
        <v>33</v>
      </c>
      <c r="K15" s="6">
        <f t="shared" si="2"/>
        <v>48</v>
      </c>
      <c r="L15" s="6">
        <f t="shared" si="2"/>
        <v>37</v>
      </c>
      <c r="M15" s="6">
        <f t="shared" si="2"/>
        <v>23</v>
      </c>
      <c r="N15" s="6">
        <f t="shared" si="2"/>
        <v>15</v>
      </c>
      <c r="O15" s="6">
        <f t="shared" si="2"/>
        <v>190</v>
      </c>
      <c r="P15" s="6">
        <f t="shared" si="2"/>
        <v>73</v>
      </c>
      <c r="Q15" s="6">
        <f t="shared" si="2"/>
        <v>23</v>
      </c>
      <c r="R15" s="6">
        <f t="shared" si="2"/>
        <v>13</v>
      </c>
    </row>
    <row r="16" spans="1:18" ht="13.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3.5">
      <c r="A17" s="17"/>
      <c r="B17" s="19" t="s">
        <v>28</v>
      </c>
      <c r="C17" s="7">
        <f>F17+O49+P49+Q49+R49</f>
        <v>531</v>
      </c>
      <c r="D17" s="9">
        <f aca="true" t="shared" si="3" ref="D17:E19">G17+O49+Q49</f>
        <v>334</v>
      </c>
      <c r="E17" s="9">
        <f t="shared" si="3"/>
        <v>197</v>
      </c>
      <c r="F17" s="9">
        <f>G17+H17</f>
        <v>454</v>
      </c>
      <c r="G17" s="7">
        <v>298</v>
      </c>
      <c r="H17" s="7">
        <v>156</v>
      </c>
      <c r="I17" s="7">
        <v>8</v>
      </c>
      <c r="J17" s="7">
        <v>7</v>
      </c>
      <c r="K17" s="7">
        <v>19</v>
      </c>
      <c r="L17" s="7">
        <v>17</v>
      </c>
      <c r="M17" s="7">
        <v>23</v>
      </c>
      <c r="N17" s="7">
        <v>15</v>
      </c>
      <c r="O17" s="7">
        <v>162</v>
      </c>
      <c r="P17" s="7">
        <v>54</v>
      </c>
      <c r="Q17" s="7">
        <v>23</v>
      </c>
      <c r="R17" s="7">
        <v>13</v>
      </c>
    </row>
    <row r="18" spans="1:18" ht="13.5">
      <c r="A18" s="17"/>
      <c r="B18" s="19" t="s">
        <v>29</v>
      </c>
      <c r="C18" s="7">
        <f>F18+O50+P50+Q50+R50</f>
        <v>2</v>
      </c>
      <c r="D18" s="9">
        <f t="shared" si="3"/>
        <v>1</v>
      </c>
      <c r="E18" s="9">
        <f t="shared" si="3"/>
        <v>1</v>
      </c>
      <c r="F18" s="9">
        <f>G18+H18</f>
        <v>2</v>
      </c>
      <c r="G18" s="7">
        <v>1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13.5">
      <c r="A19" s="17"/>
      <c r="B19" s="19" t="s">
        <v>30</v>
      </c>
      <c r="C19" s="7">
        <f>F19+O51+P51+Q51+R51</f>
        <v>186</v>
      </c>
      <c r="D19" s="9">
        <f t="shared" si="3"/>
        <v>94</v>
      </c>
      <c r="E19" s="9">
        <f t="shared" si="3"/>
        <v>92</v>
      </c>
      <c r="F19" s="9">
        <f>G19+H19</f>
        <v>175</v>
      </c>
      <c r="G19" s="7">
        <v>89</v>
      </c>
      <c r="H19" s="7">
        <v>86</v>
      </c>
      <c r="I19" s="7">
        <v>14</v>
      </c>
      <c r="J19" s="7">
        <v>26</v>
      </c>
      <c r="K19" s="7">
        <v>29</v>
      </c>
      <c r="L19" s="7">
        <v>20</v>
      </c>
      <c r="M19" s="7">
        <v>0</v>
      </c>
      <c r="N19" s="7">
        <v>0</v>
      </c>
      <c r="O19" s="7">
        <v>28</v>
      </c>
      <c r="P19" s="7">
        <v>19</v>
      </c>
      <c r="Q19" s="7">
        <v>0</v>
      </c>
      <c r="R19" s="7">
        <v>0</v>
      </c>
    </row>
    <row r="20" spans="1:18" ht="13.5">
      <c r="A20" s="17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3.5">
      <c r="A21" s="21" t="s">
        <v>7</v>
      </c>
      <c r="B21" s="22" t="s">
        <v>1</v>
      </c>
      <c r="C21" s="6">
        <f>SUM(C23:C25)</f>
        <v>1869</v>
      </c>
      <c r="D21" s="6">
        <f aca="true" t="shared" si="4" ref="D21:R21">SUM(D23:D25)</f>
        <v>855</v>
      </c>
      <c r="E21" s="6">
        <f t="shared" si="4"/>
        <v>1014</v>
      </c>
      <c r="F21" s="6">
        <f t="shared" si="4"/>
        <v>1640</v>
      </c>
      <c r="G21" s="6">
        <f t="shared" si="4"/>
        <v>747</v>
      </c>
      <c r="H21" s="6">
        <f t="shared" si="4"/>
        <v>893</v>
      </c>
      <c r="I21" s="6">
        <f t="shared" si="4"/>
        <v>89</v>
      </c>
      <c r="J21" s="6">
        <f t="shared" si="4"/>
        <v>122</v>
      </c>
      <c r="K21" s="6">
        <f t="shared" si="4"/>
        <v>204</v>
      </c>
      <c r="L21" s="6">
        <f t="shared" si="4"/>
        <v>318</v>
      </c>
      <c r="M21" s="6">
        <f t="shared" si="4"/>
        <v>16</v>
      </c>
      <c r="N21" s="6">
        <f t="shared" si="4"/>
        <v>5</v>
      </c>
      <c r="O21" s="6">
        <f t="shared" si="4"/>
        <v>218</v>
      </c>
      <c r="P21" s="6">
        <f t="shared" si="4"/>
        <v>109</v>
      </c>
      <c r="Q21" s="6">
        <f t="shared" si="4"/>
        <v>37</v>
      </c>
      <c r="R21" s="6">
        <f t="shared" si="4"/>
        <v>40</v>
      </c>
    </row>
    <row r="22" spans="1:18" ht="13.5">
      <c r="A22" s="17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3.5">
      <c r="A23" s="17"/>
      <c r="B23" s="19" t="s">
        <v>28</v>
      </c>
      <c r="C23" s="7">
        <f>F23+O55+P55+Q55+R55</f>
        <v>817</v>
      </c>
      <c r="D23" s="9">
        <f aca="true" t="shared" si="5" ref="D23:E25">G23+O55+Q55</f>
        <v>422</v>
      </c>
      <c r="E23" s="9">
        <f t="shared" si="5"/>
        <v>395</v>
      </c>
      <c r="F23" s="9">
        <f>G23+H23</f>
        <v>711</v>
      </c>
      <c r="G23" s="7">
        <v>367</v>
      </c>
      <c r="H23" s="7">
        <v>344</v>
      </c>
      <c r="I23" s="7">
        <v>12</v>
      </c>
      <c r="J23" s="7">
        <v>26</v>
      </c>
      <c r="K23" s="7">
        <v>61</v>
      </c>
      <c r="L23" s="7">
        <v>64</v>
      </c>
      <c r="M23" s="7">
        <v>16</v>
      </c>
      <c r="N23" s="7">
        <v>5</v>
      </c>
      <c r="O23" s="7">
        <v>175</v>
      </c>
      <c r="P23" s="7">
        <v>89</v>
      </c>
      <c r="Q23" s="7">
        <v>34</v>
      </c>
      <c r="R23" s="7">
        <v>34</v>
      </c>
    </row>
    <row r="24" spans="1:18" ht="13.5">
      <c r="A24" s="17"/>
      <c r="B24" s="19" t="s">
        <v>29</v>
      </c>
      <c r="C24" s="7">
        <f>F24+O56+P56+Q56+R56</f>
        <v>69</v>
      </c>
      <c r="D24" s="9">
        <f t="shared" si="5"/>
        <v>26</v>
      </c>
      <c r="E24" s="9">
        <f t="shared" si="5"/>
        <v>43</v>
      </c>
      <c r="F24" s="9">
        <f>G24+H24</f>
        <v>58</v>
      </c>
      <c r="G24" s="7">
        <v>22</v>
      </c>
      <c r="H24" s="7">
        <v>36</v>
      </c>
      <c r="I24" s="7">
        <v>1</v>
      </c>
      <c r="J24" s="7">
        <v>3</v>
      </c>
      <c r="K24" s="7">
        <v>1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3</v>
      </c>
      <c r="R24" s="7">
        <v>6</v>
      </c>
    </row>
    <row r="25" spans="1:18" ht="13.5">
      <c r="A25" s="17"/>
      <c r="B25" s="19" t="s">
        <v>30</v>
      </c>
      <c r="C25" s="7">
        <f>F25+O57+P57+Q57+R57</f>
        <v>983</v>
      </c>
      <c r="D25" s="9">
        <f t="shared" si="5"/>
        <v>407</v>
      </c>
      <c r="E25" s="9">
        <f t="shared" si="5"/>
        <v>576</v>
      </c>
      <c r="F25" s="9">
        <f>G25+H25</f>
        <v>871</v>
      </c>
      <c r="G25" s="7">
        <v>358</v>
      </c>
      <c r="H25" s="7">
        <v>513</v>
      </c>
      <c r="I25" s="7">
        <v>76</v>
      </c>
      <c r="J25" s="7">
        <v>93</v>
      </c>
      <c r="K25" s="7">
        <v>142</v>
      </c>
      <c r="L25" s="7">
        <v>253</v>
      </c>
      <c r="M25" s="7">
        <v>0</v>
      </c>
      <c r="N25" s="7">
        <v>0</v>
      </c>
      <c r="O25" s="7">
        <v>43</v>
      </c>
      <c r="P25" s="7">
        <v>20</v>
      </c>
      <c r="Q25" s="7">
        <v>0</v>
      </c>
      <c r="R25" s="7">
        <v>0</v>
      </c>
    </row>
    <row r="26" spans="1:18" ht="13.5">
      <c r="A26" s="17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3.5">
      <c r="A27" s="21" t="s">
        <v>8</v>
      </c>
      <c r="B27" s="22" t="s">
        <v>1</v>
      </c>
      <c r="C27" s="6">
        <f>SUM(C29:C31)</f>
        <v>117</v>
      </c>
      <c r="D27" s="6">
        <f aca="true" t="shared" si="6" ref="D27:R27">SUM(D29:D31)</f>
        <v>55</v>
      </c>
      <c r="E27" s="6">
        <f t="shared" si="6"/>
        <v>62</v>
      </c>
      <c r="F27" s="6">
        <f t="shared" si="6"/>
        <v>78</v>
      </c>
      <c r="G27" s="6">
        <f t="shared" si="6"/>
        <v>39</v>
      </c>
      <c r="H27" s="6">
        <f t="shared" si="6"/>
        <v>39</v>
      </c>
      <c r="I27" s="6">
        <f t="shared" si="6"/>
        <v>9</v>
      </c>
      <c r="J27" s="6">
        <f t="shared" si="6"/>
        <v>12</v>
      </c>
      <c r="K27" s="6">
        <f t="shared" si="6"/>
        <v>16</v>
      </c>
      <c r="L27" s="6">
        <f t="shared" si="6"/>
        <v>16</v>
      </c>
      <c r="M27" s="6">
        <f t="shared" si="6"/>
        <v>1</v>
      </c>
      <c r="N27" s="6">
        <f t="shared" si="6"/>
        <v>0</v>
      </c>
      <c r="O27" s="6">
        <f t="shared" si="6"/>
        <v>4</v>
      </c>
      <c r="P27" s="6">
        <f t="shared" si="6"/>
        <v>1</v>
      </c>
      <c r="Q27" s="6">
        <f t="shared" si="6"/>
        <v>0</v>
      </c>
      <c r="R27" s="6">
        <f t="shared" si="6"/>
        <v>0</v>
      </c>
    </row>
    <row r="28" spans="1:18" ht="13.5">
      <c r="A28" s="17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3.5">
      <c r="A29" s="17"/>
      <c r="B29" s="19" t="s">
        <v>28</v>
      </c>
      <c r="C29" s="7">
        <f>F29+O61+P61+Q61+R61</f>
        <v>23</v>
      </c>
      <c r="D29" s="9">
        <f aca="true" t="shared" si="7" ref="D29:E31">G29+O61+Q61</f>
        <v>14</v>
      </c>
      <c r="E29" s="9">
        <f t="shared" si="7"/>
        <v>9</v>
      </c>
      <c r="F29" s="9">
        <f>G29+H29</f>
        <v>19</v>
      </c>
      <c r="G29" s="7">
        <v>12</v>
      </c>
      <c r="H29" s="7">
        <v>7</v>
      </c>
      <c r="I29" s="7">
        <v>0</v>
      </c>
      <c r="J29" s="7">
        <v>0</v>
      </c>
      <c r="K29" s="7">
        <v>5</v>
      </c>
      <c r="L29" s="7">
        <v>2</v>
      </c>
      <c r="M29" s="7">
        <v>1</v>
      </c>
      <c r="N29" s="7">
        <v>0</v>
      </c>
      <c r="O29" s="7">
        <v>3</v>
      </c>
      <c r="P29" s="7">
        <v>0</v>
      </c>
      <c r="Q29" s="7">
        <v>0</v>
      </c>
      <c r="R29" s="7">
        <v>0</v>
      </c>
    </row>
    <row r="30" spans="1:18" ht="13.5">
      <c r="A30" s="17"/>
      <c r="B30" s="19" t="s">
        <v>29</v>
      </c>
      <c r="C30" s="7">
        <f>F30+O62+P62+Q62+R62</f>
        <v>0</v>
      </c>
      <c r="D30" s="9">
        <f t="shared" si="7"/>
        <v>0</v>
      </c>
      <c r="E30" s="9">
        <f t="shared" si="7"/>
        <v>0</v>
      </c>
      <c r="F30" s="9">
        <f>G30+H30</f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</row>
    <row r="31" spans="1:18" ht="13.5">
      <c r="A31" s="17"/>
      <c r="B31" s="19" t="s">
        <v>30</v>
      </c>
      <c r="C31" s="7">
        <f>F31+O63+P63+Q63+R63</f>
        <v>94</v>
      </c>
      <c r="D31" s="9">
        <f t="shared" si="7"/>
        <v>41</v>
      </c>
      <c r="E31" s="9">
        <f t="shared" si="7"/>
        <v>53</v>
      </c>
      <c r="F31" s="9">
        <f>G31+H31</f>
        <v>59</v>
      </c>
      <c r="G31" s="7">
        <v>27</v>
      </c>
      <c r="H31" s="7">
        <v>32</v>
      </c>
      <c r="I31" s="7">
        <v>9</v>
      </c>
      <c r="J31" s="7">
        <v>12</v>
      </c>
      <c r="K31" s="7">
        <v>11</v>
      </c>
      <c r="L31" s="7">
        <v>14</v>
      </c>
      <c r="M31" s="7">
        <v>0</v>
      </c>
      <c r="N31" s="7">
        <v>0</v>
      </c>
      <c r="O31" s="7">
        <v>1</v>
      </c>
      <c r="P31" s="7">
        <v>1</v>
      </c>
      <c r="Q31" s="7">
        <v>0</v>
      </c>
      <c r="R31" s="7">
        <v>0</v>
      </c>
    </row>
    <row r="32" spans="1:18" ht="13.5">
      <c r="A32" s="17"/>
      <c r="B32" s="1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3.5">
      <c r="A33" s="23"/>
      <c r="B33" s="2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3.5">
      <c r="A34" s="17" t="s">
        <v>23</v>
      </c>
      <c r="B34" s="19"/>
      <c r="C34" s="7">
        <v>2408</v>
      </c>
      <c r="D34" s="7">
        <v>1232</v>
      </c>
      <c r="E34" s="7">
        <v>1176</v>
      </c>
      <c r="F34" s="7">
        <v>2107</v>
      </c>
      <c r="G34" s="7">
        <v>1085</v>
      </c>
      <c r="H34" s="7">
        <v>1022</v>
      </c>
      <c r="I34" s="7">
        <v>105</v>
      </c>
      <c r="J34" s="7">
        <v>151</v>
      </c>
      <c r="K34" s="7">
        <v>241</v>
      </c>
      <c r="L34" s="7">
        <v>330</v>
      </c>
      <c r="M34" s="7">
        <v>41</v>
      </c>
      <c r="N34" s="7">
        <v>20</v>
      </c>
      <c r="O34" s="7">
        <v>400</v>
      </c>
      <c r="P34" s="7">
        <v>148</v>
      </c>
      <c r="Q34" s="7">
        <v>51</v>
      </c>
      <c r="R34" s="7">
        <v>31</v>
      </c>
    </row>
    <row r="35" spans="1:18" ht="13.5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5.75" customHeight="1">
      <c r="A36" s="42" t="s">
        <v>25</v>
      </c>
      <c r="B36" s="30"/>
      <c r="C36" s="14" t="s">
        <v>34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3" t="s">
        <v>9</v>
      </c>
      <c r="P36" s="34"/>
      <c r="Q36" s="33" t="s">
        <v>10</v>
      </c>
      <c r="R36" s="39"/>
    </row>
    <row r="37" spans="1:18" ht="21.75" customHeight="1">
      <c r="A37" s="44"/>
      <c r="B37" s="45"/>
      <c r="C37" s="33" t="s">
        <v>11</v>
      </c>
      <c r="D37" s="30"/>
      <c r="E37" s="33" t="s">
        <v>12</v>
      </c>
      <c r="F37" s="30"/>
      <c r="G37" s="29" t="s">
        <v>13</v>
      </c>
      <c r="H37" s="30"/>
      <c r="I37" s="29" t="s">
        <v>14</v>
      </c>
      <c r="J37" s="30"/>
      <c r="K37" s="29" t="s">
        <v>15</v>
      </c>
      <c r="L37" s="30"/>
      <c r="M37" s="29" t="s">
        <v>16</v>
      </c>
      <c r="N37" s="30"/>
      <c r="O37" s="35"/>
      <c r="P37" s="36"/>
      <c r="Q37" s="35"/>
      <c r="R37" s="40"/>
    </row>
    <row r="38" spans="1:18" ht="21.75" customHeight="1">
      <c r="A38" s="44"/>
      <c r="B38" s="45"/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7"/>
      <c r="P38" s="38"/>
      <c r="Q38" s="37"/>
      <c r="R38" s="41"/>
    </row>
    <row r="39" spans="1:18" ht="16.5" customHeight="1">
      <c r="A39" s="43"/>
      <c r="B39" s="32"/>
      <c r="C39" s="16" t="s">
        <v>4</v>
      </c>
      <c r="D39" s="16" t="s">
        <v>5</v>
      </c>
      <c r="E39" s="16" t="s">
        <v>4</v>
      </c>
      <c r="F39" s="16" t="s">
        <v>5</v>
      </c>
      <c r="G39" s="16" t="s">
        <v>4</v>
      </c>
      <c r="H39" s="16" t="s">
        <v>5</v>
      </c>
      <c r="I39" s="16" t="s">
        <v>4</v>
      </c>
      <c r="J39" s="16" t="s">
        <v>5</v>
      </c>
      <c r="K39" s="16" t="s">
        <v>4</v>
      </c>
      <c r="L39" s="16" t="s">
        <v>5</v>
      </c>
      <c r="M39" s="16" t="s">
        <v>4</v>
      </c>
      <c r="N39" s="16" t="s">
        <v>5</v>
      </c>
      <c r="O39" s="16" t="s">
        <v>4</v>
      </c>
      <c r="P39" s="5" t="s">
        <v>5</v>
      </c>
      <c r="Q39" s="16" t="s">
        <v>4</v>
      </c>
      <c r="R39" s="5" t="s">
        <v>5</v>
      </c>
    </row>
    <row r="40" spans="1:18" ht="13.5">
      <c r="A40" s="17"/>
      <c r="B40" s="1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3.5">
      <c r="A41" s="17" t="s">
        <v>27</v>
      </c>
      <c r="B41" s="19"/>
      <c r="C41" s="9">
        <f>SUM(C43:C45)</f>
        <v>43</v>
      </c>
      <c r="D41" s="9">
        <f aca="true" t="shared" si="8" ref="D41:R41">SUM(D43:D45)</f>
        <v>36</v>
      </c>
      <c r="E41" s="9">
        <f t="shared" si="8"/>
        <v>20</v>
      </c>
      <c r="F41" s="9">
        <f t="shared" si="8"/>
        <v>21</v>
      </c>
      <c r="G41" s="9">
        <f t="shared" si="8"/>
        <v>0</v>
      </c>
      <c r="H41" s="9">
        <f t="shared" si="8"/>
        <v>0</v>
      </c>
      <c r="I41" s="9">
        <f t="shared" si="8"/>
        <v>8</v>
      </c>
      <c r="J41" s="9">
        <f t="shared" si="8"/>
        <v>24</v>
      </c>
      <c r="K41" s="9">
        <f t="shared" si="8"/>
        <v>32</v>
      </c>
      <c r="L41" s="9">
        <f t="shared" si="8"/>
        <v>70</v>
      </c>
      <c r="M41" s="9">
        <f t="shared" si="8"/>
        <v>171</v>
      </c>
      <c r="N41" s="9">
        <f t="shared" si="8"/>
        <v>230</v>
      </c>
      <c r="O41" s="9">
        <f t="shared" si="8"/>
        <v>0</v>
      </c>
      <c r="P41" s="9">
        <f t="shared" si="8"/>
        <v>0</v>
      </c>
      <c r="Q41" s="9">
        <f t="shared" si="8"/>
        <v>165</v>
      </c>
      <c r="R41" s="9">
        <f t="shared" si="8"/>
        <v>191</v>
      </c>
    </row>
    <row r="42" spans="1:18" ht="13.5">
      <c r="A42" s="17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3.5">
      <c r="A43" s="17"/>
      <c r="B43" s="19" t="s">
        <v>28</v>
      </c>
      <c r="C43" s="9">
        <v>38</v>
      </c>
      <c r="D43" s="9">
        <v>31</v>
      </c>
      <c r="E43" s="9">
        <v>16</v>
      </c>
      <c r="F43" s="9">
        <v>18</v>
      </c>
      <c r="G43" s="9">
        <v>0</v>
      </c>
      <c r="H43" s="9">
        <v>0</v>
      </c>
      <c r="I43" s="9">
        <v>5</v>
      </c>
      <c r="J43" s="9">
        <v>19</v>
      </c>
      <c r="K43" s="9">
        <v>0</v>
      </c>
      <c r="L43" s="9">
        <v>0</v>
      </c>
      <c r="M43" s="9">
        <v>76</v>
      </c>
      <c r="N43" s="9">
        <v>113</v>
      </c>
      <c r="O43" s="9">
        <v>0</v>
      </c>
      <c r="P43" s="9">
        <v>0</v>
      </c>
      <c r="Q43" s="9">
        <v>93</v>
      </c>
      <c r="R43" s="9">
        <v>94</v>
      </c>
    </row>
    <row r="44" spans="1:18" ht="13.5">
      <c r="A44" s="17"/>
      <c r="B44" s="19" t="s">
        <v>29</v>
      </c>
      <c r="C44" s="9">
        <v>5</v>
      </c>
      <c r="D44" s="9">
        <v>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10</v>
      </c>
      <c r="L44" s="9">
        <v>16</v>
      </c>
      <c r="M44" s="9">
        <v>3</v>
      </c>
      <c r="N44" s="9">
        <v>6</v>
      </c>
      <c r="O44" s="9">
        <v>0</v>
      </c>
      <c r="P44" s="9">
        <v>0</v>
      </c>
      <c r="Q44" s="9">
        <v>4</v>
      </c>
      <c r="R44" s="9">
        <v>7</v>
      </c>
    </row>
    <row r="45" spans="1:18" ht="13.5">
      <c r="A45" s="17"/>
      <c r="B45" s="19" t="s">
        <v>30</v>
      </c>
      <c r="C45" s="9">
        <v>0</v>
      </c>
      <c r="D45" s="9">
        <v>0</v>
      </c>
      <c r="E45" s="9">
        <v>4</v>
      </c>
      <c r="F45" s="9">
        <v>3</v>
      </c>
      <c r="G45" s="9">
        <v>0</v>
      </c>
      <c r="H45" s="9">
        <v>0</v>
      </c>
      <c r="I45" s="9">
        <v>3</v>
      </c>
      <c r="J45" s="9">
        <v>5</v>
      </c>
      <c r="K45" s="9">
        <v>22</v>
      </c>
      <c r="L45" s="9">
        <v>54</v>
      </c>
      <c r="M45" s="9">
        <v>92</v>
      </c>
      <c r="N45" s="9">
        <v>111</v>
      </c>
      <c r="O45" s="9">
        <v>0</v>
      </c>
      <c r="P45" s="9">
        <v>0</v>
      </c>
      <c r="Q45" s="9">
        <v>68</v>
      </c>
      <c r="R45" s="9">
        <v>90</v>
      </c>
    </row>
    <row r="46" spans="1:18" ht="13.5">
      <c r="A46" s="17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3.5">
      <c r="A47" s="21" t="s">
        <v>6</v>
      </c>
      <c r="B47" s="22" t="s">
        <v>1</v>
      </c>
      <c r="C47" s="6">
        <f>SUM(C49:C51)</f>
        <v>22</v>
      </c>
      <c r="D47" s="6">
        <f aca="true" t="shared" si="9" ref="D47:R47">SUM(D49:D51)</f>
        <v>14</v>
      </c>
      <c r="E47" s="6">
        <f t="shared" si="9"/>
        <v>5</v>
      </c>
      <c r="F47" s="6">
        <f t="shared" si="9"/>
        <v>8</v>
      </c>
      <c r="G47" s="6">
        <f t="shared" si="9"/>
        <v>0</v>
      </c>
      <c r="H47" s="6">
        <f t="shared" si="9"/>
        <v>0</v>
      </c>
      <c r="I47" s="6">
        <f t="shared" si="9"/>
        <v>2</v>
      </c>
      <c r="J47" s="6">
        <f t="shared" si="9"/>
        <v>1</v>
      </c>
      <c r="K47" s="6">
        <f t="shared" si="9"/>
        <v>7</v>
      </c>
      <c r="L47" s="6">
        <f t="shared" si="9"/>
        <v>11</v>
      </c>
      <c r="M47" s="6">
        <f t="shared" si="9"/>
        <v>46</v>
      </c>
      <c r="N47" s="6">
        <f t="shared" si="9"/>
        <v>38</v>
      </c>
      <c r="O47" s="6">
        <f t="shared" si="9"/>
        <v>0</v>
      </c>
      <c r="P47" s="6">
        <f t="shared" si="9"/>
        <v>0</v>
      </c>
      <c r="Q47" s="6">
        <f t="shared" si="9"/>
        <v>41</v>
      </c>
      <c r="R47" s="6">
        <f t="shared" si="9"/>
        <v>47</v>
      </c>
    </row>
    <row r="48" spans="1:18" ht="13.5">
      <c r="A48" s="17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3.5">
      <c r="A49" s="17"/>
      <c r="B49" s="19" t="s">
        <v>28</v>
      </c>
      <c r="C49" s="27">
        <v>22</v>
      </c>
      <c r="D49" s="27">
        <v>14</v>
      </c>
      <c r="E49" s="27">
        <v>5</v>
      </c>
      <c r="F49" s="27">
        <v>8</v>
      </c>
      <c r="G49" s="27">
        <v>0</v>
      </c>
      <c r="H49" s="27">
        <v>0</v>
      </c>
      <c r="I49" s="27">
        <v>2</v>
      </c>
      <c r="J49" s="27">
        <v>1</v>
      </c>
      <c r="K49" s="27">
        <v>0</v>
      </c>
      <c r="L49" s="27">
        <v>0</v>
      </c>
      <c r="M49" s="27">
        <v>34</v>
      </c>
      <c r="N49" s="27">
        <v>27</v>
      </c>
      <c r="O49" s="27">
        <v>0</v>
      </c>
      <c r="P49" s="27">
        <v>0</v>
      </c>
      <c r="Q49" s="27">
        <v>36</v>
      </c>
      <c r="R49" s="27">
        <v>41</v>
      </c>
    </row>
    <row r="50" spans="1:18" ht="13.5">
      <c r="A50" s="17"/>
      <c r="B50" s="19" t="s">
        <v>29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</v>
      </c>
      <c r="L50" s="27">
        <v>1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</row>
    <row r="51" spans="1:18" ht="13.5">
      <c r="A51" s="17"/>
      <c r="B51" s="19" t="s">
        <v>30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6</v>
      </c>
      <c r="L51" s="27">
        <v>10</v>
      </c>
      <c r="M51" s="27">
        <v>12</v>
      </c>
      <c r="N51" s="27">
        <v>11</v>
      </c>
      <c r="O51" s="27">
        <v>0</v>
      </c>
      <c r="P51" s="27">
        <v>0</v>
      </c>
      <c r="Q51" s="27">
        <v>5</v>
      </c>
      <c r="R51" s="27">
        <v>6</v>
      </c>
    </row>
    <row r="52" spans="1:18" ht="13.5">
      <c r="A52" s="17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3.5">
      <c r="A53" s="21" t="s">
        <v>7</v>
      </c>
      <c r="B53" s="22" t="s">
        <v>1</v>
      </c>
      <c r="C53" s="6">
        <f>SUM(C55:C57)</f>
        <v>21</v>
      </c>
      <c r="D53" s="6">
        <f aca="true" t="shared" si="10" ref="D53:R53">SUM(D55:D57)</f>
        <v>22</v>
      </c>
      <c r="E53" s="6">
        <f t="shared" si="10"/>
        <v>15</v>
      </c>
      <c r="F53" s="6">
        <f t="shared" si="10"/>
        <v>13</v>
      </c>
      <c r="G53" s="6">
        <f t="shared" si="10"/>
        <v>0</v>
      </c>
      <c r="H53" s="6">
        <f t="shared" si="10"/>
        <v>0</v>
      </c>
      <c r="I53" s="6">
        <f t="shared" si="10"/>
        <v>6</v>
      </c>
      <c r="J53" s="6">
        <f t="shared" si="10"/>
        <v>21</v>
      </c>
      <c r="K53" s="6">
        <f t="shared" si="10"/>
        <v>25</v>
      </c>
      <c r="L53" s="6">
        <f t="shared" si="10"/>
        <v>59</v>
      </c>
      <c r="M53" s="6">
        <f t="shared" si="10"/>
        <v>116</v>
      </c>
      <c r="N53" s="6">
        <f t="shared" si="10"/>
        <v>184</v>
      </c>
      <c r="O53" s="6">
        <f t="shared" si="10"/>
        <v>0</v>
      </c>
      <c r="P53" s="6">
        <f t="shared" si="10"/>
        <v>0</v>
      </c>
      <c r="Q53" s="6">
        <f t="shared" si="10"/>
        <v>108</v>
      </c>
      <c r="R53" s="6">
        <f t="shared" si="10"/>
        <v>121</v>
      </c>
    </row>
    <row r="54" spans="1:18" ht="13.5">
      <c r="A54" s="17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3.5">
      <c r="A55" s="17"/>
      <c r="B55" s="19" t="s">
        <v>28</v>
      </c>
      <c r="C55" s="27">
        <v>16</v>
      </c>
      <c r="D55" s="27">
        <v>17</v>
      </c>
      <c r="E55" s="27">
        <v>11</v>
      </c>
      <c r="F55" s="27">
        <v>10</v>
      </c>
      <c r="G55" s="27">
        <v>0</v>
      </c>
      <c r="H55" s="27">
        <v>0</v>
      </c>
      <c r="I55" s="27">
        <v>3</v>
      </c>
      <c r="J55" s="27">
        <v>17</v>
      </c>
      <c r="K55" s="27">
        <v>0</v>
      </c>
      <c r="L55" s="27">
        <v>0</v>
      </c>
      <c r="M55" s="27">
        <v>39</v>
      </c>
      <c r="N55" s="27">
        <v>82</v>
      </c>
      <c r="O55" s="27">
        <v>0</v>
      </c>
      <c r="P55" s="27">
        <v>0</v>
      </c>
      <c r="Q55" s="27">
        <v>55</v>
      </c>
      <c r="R55" s="27">
        <v>51</v>
      </c>
    </row>
    <row r="56" spans="1:18" ht="13.5">
      <c r="A56" s="17"/>
      <c r="B56" s="19" t="s">
        <v>29</v>
      </c>
      <c r="C56" s="27">
        <v>5</v>
      </c>
      <c r="D56" s="27">
        <v>5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9</v>
      </c>
      <c r="L56" s="27">
        <v>15</v>
      </c>
      <c r="M56" s="27">
        <v>3</v>
      </c>
      <c r="N56" s="27">
        <v>6</v>
      </c>
      <c r="O56" s="27">
        <v>0</v>
      </c>
      <c r="P56" s="27">
        <v>0</v>
      </c>
      <c r="Q56" s="27">
        <v>4</v>
      </c>
      <c r="R56" s="27">
        <v>7</v>
      </c>
    </row>
    <row r="57" spans="1:18" ht="13.5">
      <c r="A57" s="17"/>
      <c r="B57" s="19" t="s">
        <v>30</v>
      </c>
      <c r="C57" s="27">
        <v>0</v>
      </c>
      <c r="D57" s="27">
        <v>0</v>
      </c>
      <c r="E57" s="27">
        <v>4</v>
      </c>
      <c r="F57" s="27">
        <v>3</v>
      </c>
      <c r="G57" s="27">
        <v>0</v>
      </c>
      <c r="H57" s="27">
        <v>0</v>
      </c>
      <c r="I57" s="27">
        <v>3</v>
      </c>
      <c r="J57" s="27">
        <v>4</v>
      </c>
      <c r="K57" s="27">
        <v>16</v>
      </c>
      <c r="L57" s="27">
        <v>44</v>
      </c>
      <c r="M57" s="27">
        <v>74</v>
      </c>
      <c r="N57" s="27">
        <v>96</v>
      </c>
      <c r="O57" s="27">
        <v>0</v>
      </c>
      <c r="P57" s="27">
        <v>0</v>
      </c>
      <c r="Q57" s="27">
        <v>49</v>
      </c>
      <c r="R57" s="27">
        <v>63</v>
      </c>
    </row>
    <row r="58" spans="1:18" ht="13.5">
      <c r="A58" s="17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3.5">
      <c r="A59" s="21" t="s">
        <v>8</v>
      </c>
      <c r="B59" s="22" t="s">
        <v>1</v>
      </c>
      <c r="C59" s="6">
        <f>SUM(C61:C63)</f>
        <v>0</v>
      </c>
      <c r="D59" s="6">
        <f aca="true" t="shared" si="11" ref="D59:R59">SUM(D61:D63)</f>
        <v>0</v>
      </c>
      <c r="E59" s="6">
        <f t="shared" si="11"/>
        <v>0</v>
      </c>
      <c r="F59" s="6">
        <f t="shared" si="11"/>
        <v>0</v>
      </c>
      <c r="G59" s="6">
        <f t="shared" si="11"/>
        <v>0</v>
      </c>
      <c r="H59" s="6">
        <f t="shared" si="11"/>
        <v>0</v>
      </c>
      <c r="I59" s="6">
        <f t="shared" si="11"/>
        <v>0</v>
      </c>
      <c r="J59" s="6">
        <f t="shared" si="11"/>
        <v>2</v>
      </c>
      <c r="K59" s="6">
        <f t="shared" si="11"/>
        <v>0</v>
      </c>
      <c r="L59" s="6">
        <f t="shared" si="11"/>
        <v>0</v>
      </c>
      <c r="M59" s="6">
        <f t="shared" si="11"/>
        <v>9</v>
      </c>
      <c r="N59" s="6">
        <f t="shared" si="11"/>
        <v>8</v>
      </c>
      <c r="O59" s="6">
        <f t="shared" si="11"/>
        <v>0</v>
      </c>
      <c r="P59" s="6">
        <f t="shared" si="11"/>
        <v>0</v>
      </c>
      <c r="Q59" s="6">
        <f t="shared" si="11"/>
        <v>16</v>
      </c>
      <c r="R59" s="6">
        <f t="shared" si="11"/>
        <v>23</v>
      </c>
    </row>
    <row r="60" spans="1:18" ht="13.5">
      <c r="A60" s="17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3.5">
      <c r="A61" s="17"/>
      <c r="B61" s="19" t="s">
        <v>28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1</v>
      </c>
      <c r="K61" s="27">
        <v>0</v>
      </c>
      <c r="L61" s="27">
        <v>0</v>
      </c>
      <c r="M61" s="27">
        <v>3</v>
      </c>
      <c r="N61" s="27">
        <v>4</v>
      </c>
      <c r="O61" s="27">
        <v>0</v>
      </c>
      <c r="P61" s="27">
        <v>0</v>
      </c>
      <c r="Q61" s="27">
        <v>2</v>
      </c>
      <c r="R61" s="27">
        <v>2</v>
      </c>
    </row>
    <row r="62" spans="1:18" ht="13.5">
      <c r="A62" s="17"/>
      <c r="B62" s="19" t="s">
        <v>29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</row>
    <row r="63" spans="1:18" ht="13.5">
      <c r="A63" s="17"/>
      <c r="B63" s="19" t="s">
        <v>30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1</v>
      </c>
      <c r="K63" s="27">
        <v>0</v>
      </c>
      <c r="L63" s="27">
        <v>0</v>
      </c>
      <c r="M63" s="27">
        <v>6</v>
      </c>
      <c r="N63" s="27">
        <v>4</v>
      </c>
      <c r="O63" s="27">
        <v>0</v>
      </c>
      <c r="P63" s="27">
        <v>0</v>
      </c>
      <c r="Q63" s="27">
        <v>14</v>
      </c>
      <c r="R63" s="27">
        <v>21</v>
      </c>
    </row>
    <row r="64" spans="1:18" ht="13.5">
      <c r="A64" s="17"/>
      <c r="B64" s="1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3.5">
      <c r="A65" s="23"/>
      <c r="B65" s="2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3.5">
      <c r="A66" s="17" t="s">
        <v>23</v>
      </c>
      <c r="B66" s="19"/>
      <c r="C66" s="20">
        <v>39</v>
      </c>
      <c r="D66" s="20">
        <v>32</v>
      </c>
      <c r="E66" s="20">
        <v>17</v>
      </c>
      <c r="F66" s="20">
        <v>24</v>
      </c>
      <c r="G66" s="7">
        <v>0</v>
      </c>
      <c r="H66" s="7">
        <v>0</v>
      </c>
      <c r="I66" s="7">
        <v>8</v>
      </c>
      <c r="J66" s="7">
        <v>33</v>
      </c>
      <c r="K66" s="7">
        <v>29</v>
      </c>
      <c r="L66" s="7">
        <v>58</v>
      </c>
      <c r="M66" s="7">
        <v>154</v>
      </c>
      <c r="N66" s="7">
        <v>195</v>
      </c>
      <c r="O66" s="7">
        <v>0</v>
      </c>
      <c r="P66" s="7">
        <v>0</v>
      </c>
      <c r="Q66" s="7">
        <v>147</v>
      </c>
      <c r="R66" s="7">
        <v>154</v>
      </c>
    </row>
    <row r="67" spans="1:18" ht="13.5">
      <c r="A67" s="25"/>
      <c r="B67" s="2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5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ht="13.5">
      <c r="A69" s="17" t="s">
        <v>31</v>
      </c>
    </row>
    <row r="70" ht="13.5">
      <c r="A70" s="17" t="s">
        <v>35</v>
      </c>
    </row>
    <row r="71" ht="13.5">
      <c r="A71" s="17" t="s">
        <v>17</v>
      </c>
    </row>
    <row r="72" ht="13.5">
      <c r="A72" s="17" t="s">
        <v>18</v>
      </c>
    </row>
    <row r="73" ht="13.5">
      <c r="A73" s="17"/>
    </row>
    <row r="74" ht="13.5">
      <c r="A74" s="17"/>
    </row>
  </sheetData>
  <sheetProtection/>
  <mergeCells count="19">
    <mergeCell ref="I5:J6"/>
    <mergeCell ref="K5:L6"/>
    <mergeCell ref="M5:N6"/>
    <mergeCell ref="A36:B39"/>
    <mergeCell ref="A4:B7"/>
    <mergeCell ref="C4:E5"/>
    <mergeCell ref="F5:H5"/>
    <mergeCell ref="C6:C7"/>
    <mergeCell ref="F6:F7"/>
    <mergeCell ref="O5:P6"/>
    <mergeCell ref="O36:P38"/>
    <mergeCell ref="Q36:R38"/>
    <mergeCell ref="C37:D38"/>
    <mergeCell ref="E37:F38"/>
    <mergeCell ref="G37:H38"/>
    <mergeCell ref="I37:J38"/>
    <mergeCell ref="K37:L38"/>
    <mergeCell ref="M37:N38"/>
    <mergeCell ref="Q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cp:lastPrinted>2011-06-06T08:11:40Z</cp:lastPrinted>
  <dcterms:created xsi:type="dcterms:W3CDTF">2009-03-06T02:52:07Z</dcterms:created>
  <dcterms:modified xsi:type="dcterms:W3CDTF">2011-06-09T07:46:47Z</dcterms:modified>
  <cp:category/>
  <cp:version/>
  <cp:contentType/>
  <cp:contentStatus/>
</cp:coreProperties>
</file>